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Excel files\"/>
    </mc:Choice>
  </mc:AlternateContent>
  <xr:revisionPtr revIDLastSave="0" documentId="13_ncr:1_{CEF4A5CE-0566-40BA-B18E-457CD6799EE8}" xr6:coauthVersionLast="36" xr6:coauthVersionMax="36" xr10:uidLastSave="{00000000-0000-0000-0000-000000000000}"/>
  <bookViews>
    <workbookView xWindow="0" yWindow="2325" windowWidth="28800" windowHeight="10695" xr2:uid="{5FA9C1D7-D525-47E7-805C-3940E442F4C5}"/>
  </bookViews>
  <sheets>
    <sheet name="PI SHEET teacherwise" sheetId="5" r:id="rId1"/>
    <sheet name="X B " sheetId="4" r:id="rId2"/>
    <sheet name="X A" sheetId="3" r:id="rId3"/>
    <sheet name="X A&amp;B" sheetId="1" r:id="rId4"/>
    <sheet name="PI SHEET" sheetId="2" r:id="rId5"/>
  </sheets>
  <definedNames>
    <definedName name="_xlnm._FilterDatabase" localSheetId="2" hidden="1">'X A'!$A$3:$V$49</definedName>
    <definedName name="_xlnm._FilterDatabase" localSheetId="3" hidden="1">'X A&amp;B'!$A$3:$U$90</definedName>
    <definedName name="_xlnm._FilterDatabase" localSheetId="1" hidden="1">'X B '!$A$3:$V$47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5" l="1"/>
  <c r="F27" i="5"/>
  <c r="N26" i="5"/>
  <c r="M26" i="5"/>
  <c r="L26" i="5"/>
  <c r="K26" i="5"/>
  <c r="J26" i="5"/>
  <c r="I26" i="5"/>
  <c r="H26" i="5"/>
  <c r="F26" i="5"/>
  <c r="O25" i="5"/>
  <c r="F25" i="5"/>
  <c r="O24" i="5"/>
  <c r="F24" i="5"/>
  <c r="O23" i="5"/>
  <c r="F23" i="5"/>
  <c r="O22" i="5"/>
  <c r="F22" i="5"/>
  <c r="O21" i="5"/>
  <c r="O20" i="5"/>
  <c r="O19" i="5"/>
  <c r="O13" i="5"/>
  <c r="N12" i="5"/>
  <c r="M12" i="5"/>
  <c r="L12" i="5"/>
  <c r="K12" i="5"/>
  <c r="J12" i="5"/>
  <c r="I12" i="5"/>
  <c r="H12" i="5"/>
  <c r="F12" i="5"/>
  <c r="O11" i="5"/>
  <c r="F11" i="5"/>
  <c r="O10" i="5"/>
  <c r="F10" i="5"/>
  <c r="O9" i="5"/>
  <c r="F9" i="5"/>
  <c r="O8" i="5"/>
  <c r="F8" i="5"/>
  <c r="O7" i="5"/>
  <c r="O6" i="5"/>
  <c r="O5" i="5"/>
  <c r="O12" i="5" l="1"/>
  <c r="O26" i="5"/>
  <c r="N26" i="2"/>
  <c r="H26" i="2"/>
  <c r="I26" i="2"/>
  <c r="J26" i="2"/>
  <c r="K26" i="2"/>
  <c r="L26" i="2"/>
  <c r="M26" i="2"/>
  <c r="G26" i="2"/>
  <c r="E23" i="2"/>
  <c r="N12" i="2"/>
  <c r="H12" i="2"/>
  <c r="I12" i="2"/>
  <c r="J12" i="2"/>
  <c r="K12" i="2"/>
  <c r="L12" i="2"/>
  <c r="M12" i="2"/>
  <c r="G12" i="2"/>
  <c r="E9" i="2"/>
  <c r="N23" i="2"/>
  <c r="N9" i="2"/>
  <c r="N39" i="2" l="1"/>
  <c r="N38" i="2"/>
  <c r="N37" i="2"/>
  <c r="N36" i="2"/>
  <c r="N35" i="2"/>
  <c r="N34" i="2"/>
  <c r="E40" i="2"/>
  <c r="G40" i="2"/>
  <c r="H40" i="2"/>
  <c r="I40" i="2"/>
  <c r="J40" i="2"/>
  <c r="K40" i="2"/>
  <c r="L40" i="2"/>
  <c r="M40" i="2"/>
  <c r="N40" i="2" s="1"/>
  <c r="F40" i="2"/>
  <c r="E37" i="2"/>
  <c r="N13" i="2"/>
  <c r="N27" i="2"/>
  <c r="E27" i="2"/>
  <c r="N41" i="2"/>
  <c r="E41" i="2"/>
  <c r="E39" i="2"/>
  <c r="E38" i="2"/>
  <c r="E36" i="2"/>
  <c r="E35" i="2"/>
  <c r="E34" i="2"/>
  <c r="N33" i="2"/>
  <c r="E33" i="2"/>
  <c r="E26" i="2"/>
  <c r="N25" i="2"/>
  <c r="E25" i="2"/>
  <c r="N24" i="2"/>
  <c r="E24" i="2"/>
  <c r="N22" i="2"/>
  <c r="E22" i="2"/>
  <c r="N21" i="2"/>
  <c r="N20" i="2"/>
  <c r="N19" i="2"/>
  <c r="E12" i="2"/>
  <c r="N11" i="2"/>
  <c r="E11" i="2"/>
  <c r="N10" i="2"/>
  <c r="E10" i="2"/>
  <c r="N8" i="2"/>
  <c r="E8" i="2"/>
  <c r="N7" i="2"/>
  <c r="N6" i="2"/>
  <c r="N5" i="2"/>
</calcChain>
</file>

<file path=xl/sharedStrings.xml><?xml version="1.0" encoding="utf-8"?>
<sst xmlns="http://schemas.openxmlformats.org/spreadsheetml/2006/main" count="1680" uniqueCount="182">
  <si>
    <t>CLASS X RESULT SHEET</t>
  </si>
  <si>
    <t>Year: 2020-21</t>
  </si>
  <si>
    <t>S.No.</t>
  </si>
  <si>
    <t>Roll No.</t>
  </si>
  <si>
    <t>Name of the Student</t>
  </si>
  <si>
    <t>Hindi(002)</t>
  </si>
  <si>
    <t>Sanskrit (122)</t>
  </si>
  <si>
    <t>Maths(041)</t>
  </si>
  <si>
    <t>Maths(241)</t>
  </si>
  <si>
    <t>Science(086)</t>
  </si>
  <si>
    <t>SST(087)</t>
  </si>
  <si>
    <t>Total</t>
  </si>
  <si>
    <t>% of Marks</t>
  </si>
  <si>
    <t>ALEEM</t>
  </si>
  <si>
    <t>MOHIT</t>
  </si>
  <si>
    <t>TANEISHA</t>
  </si>
  <si>
    <t>OMKAR</t>
  </si>
  <si>
    <t>PRIYA</t>
  </si>
  <si>
    <t>VAJRA</t>
  </si>
  <si>
    <t>SHAMIKA</t>
  </si>
  <si>
    <t>DHARMIKA</t>
  </si>
  <si>
    <t>JEEVAN</t>
  </si>
  <si>
    <t>SHREEDHAR</t>
  </si>
  <si>
    <t>SHARAN KUMAR</t>
  </si>
  <si>
    <t>PREM</t>
  </si>
  <si>
    <t>DEEPTI</t>
  </si>
  <si>
    <t>VISHAL</t>
  </si>
  <si>
    <t>AKSHATA</t>
  </si>
  <si>
    <t>AKASH</t>
  </si>
  <si>
    <t>KHUSHI</t>
  </si>
  <si>
    <t>VIDYALAXMI</t>
  </si>
  <si>
    <t>SHARANU</t>
  </si>
  <si>
    <t>AMBKIA</t>
  </si>
  <si>
    <t>ROHIT</t>
  </si>
  <si>
    <t>VAIBHAV</t>
  </si>
  <si>
    <t>SUDEEP</t>
  </si>
  <si>
    <t>BHEEMAMBIKA</t>
  </si>
  <si>
    <t>PRAJWAL</t>
  </si>
  <si>
    <t>SAKSHI</t>
  </si>
  <si>
    <t>MD SOHAIL</t>
  </si>
  <si>
    <t>KARTIK S</t>
  </si>
  <si>
    <t>ABHISHEK N</t>
  </si>
  <si>
    <t>KARTIK R</t>
  </si>
  <si>
    <t>ROHAN S</t>
  </si>
  <si>
    <t>ABHISHEK C</t>
  </si>
  <si>
    <t>C VARUN</t>
  </si>
  <si>
    <t>SHREYA</t>
  </si>
  <si>
    <t>NANDINI</t>
  </si>
  <si>
    <t>PRIYANKA RAO</t>
  </si>
  <si>
    <t>SANGAMESH</t>
  </si>
  <si>
    <t>SUJAY</t>
  </si>
  <si>
    <t>S DARSHAN</t>
  </si>
  <si>
    <t>RAKSHITA</t>
  </si>
  <si>
    <t>ABHAY</t>
  </si>
  <si>
    <t>MD ABU AASIM</t>
  </si>
  <si>
    <t>ALOK</t>
  </si>
  <si>
    <t>AABIR SAHA</t>
  </si>
  <si>
    <t>GOURAV</t>
  </si>
  <si>
    <t>ASHUTOSH</t>
  </si>
  <si>
    <t>YOGESH</t>
  </si>
  <si>
    <t>NAVYASHREE</t>
  </si>
  <si>
    <t>REVANASIDDA</t>
  </si>
  <si>
    <t>AISHWARYA</t>
  </si>
  <si>
    <t>JAYACHANDRA R</t>
  </si>
  <si>
    <t>JIGYANSHU</t>
  </si>
  <si>
    <t>SINCHANA</t>
  </si>
  <si>
    <t>SHRUSTI</t>
  </si>
  <si>
    <t>ZAFAR</t>
  </si>
  <si>
    <t>PRATEEK</t>
  </si>
  <si>
    <t>ABHISHEK</t>
  </si>
  <si>
    <t>VRINDA</t>
  </si>
  <si>
    <t>JAYACHANDRA N</t>
  </si>
  <si>
    <t>KAPILAVARDHAN</t>
  </si>
  <si>
    <t>VIKAS</t>
  </si>
  <si>
    <t>PREETI</t>
  </si>
  <si>
    <t>AMAR PATIL</t>
  </si>
  <si>
    <t>SUDARSHAN</t>
  </si>
  <si>
    <t>MOHD TARIQ</t>
  </si>
  <si>
    <t>SWATI</t>
  </si>
  <si>
    <t>KARTIK</t>
  </si>
  <si>
    <t>AMBIKA I G</t>
  </si>
  <si>
    <t>SARVANGINI</t>
  </si>
  <si>
    <t>SANDHYARANI</t>
  </si>
  <si>
    <t>KRUTIKA</t>
  </si>
  <si>
    <t>SOUMYA</t>
  </si>
  <si>
    <t>TOUSIF</t>
  </si>
  <si>
    <t>VARUN</t>
  </si>
  <si>
    <t>B J HARSHAVARDHAN</t>
  </si>
  <si>
    <t>PRATHAM</t>
  </si>
  <si>
    <t>ISHWAR</t>
  </si>
  <si>
    <t>NIVEDITA</t>
  </si>
  <si>
    <t>PRAGNYA</t>
  </si>
  <si>
    <t>A VAISHNAVI</t>
  </si>
  <si>
    <t>AKASH S P</t>
  </si>
  <si>
    <t>AKHIL</t>
  </si>
  <si>
    <t>SIDHU</t>
  </si>
  <si>
    <t>AASTHA PATIL</t>
  </si>
  <si>
    <t xml:space="preserve">THIS IS TO CERTIFY THAT THE RESULT COMMITTEE HAS FOLLOWED BOARD GUIDELINES IN LETTER &amp; SPIRIT AND THE STUDENT ASSESSMENT IS CARRIED OUT IN AN OBJECTIVE, UNBIASED, FAIR &amp; TRANSPARENT MANNER </t>
  </si>
  <si>
    <t>INTERNAL MEMBERS</t>
  </si>
  <si>
    <t>EXTERNAL MEMBERS :-</t>
  </si>
  <si>
    <t xml:space="preserve">SCHOOL NAME – Chandrakant Patil English </t>
  </si>
  <si>
    <t>Medium School                                       SIGNATURE ________________</t>
  </si>
  <si>
    <t xml:space="preserve">SCHOOL NAME - Chandrakant Patil English </t>
  </si>
  <si>
    <t>Medium School                                         SIGNATURE ________________</t>
  </si>
  <si>
    <t>1.       NAME-   Dr.K.Krishna                                  SIGNATURE_________________</t>
  </si>
  <si>
    <t>2.       NAME - Mr. Rakesh Kumar Pandey             SIGNATURE_________________</t>
  </si>
  <si>
    <t>3.       NAME - Mr. Ganpati T                              SIGNATURE_________________</t>
  </si>
  <si>
    <t>4.       NAME - Ms. Aditi Kaushal                       SIGNATURE_________________</t>
  </si>
  <si>
    <t>5.       NAME - Mrs. Anita Mishra                       SIGNATURE_________________</t>
  </si>
  <si>
    <t>1.       NAME – Mrs. Subha Purohit                      DESIGNATION- TGT Science</t>
  </si>
  <si>
    <t>2.       NAME – Mrs. Neelagangamma            DESIGNATION- TGT Kannada</t>
  </si>
  <si>
    <t>NAME OF THE PRINCIPAL:  Mr.B.Sesha Sai         SIGNATURE _________________</t>
  </si>
  <si>
    <t>ENG 184</t>
  </si>
  <si>
    <t>IT 402</t>
  </si>
  <si>
    <t>GRADE</t>
  </si>
  <si>
    <t xml:space="preserve">KENDRIYA VIDYALAYA KALABURAGI </t>
  </si>
  <si>
    <t>RESULT ANALYSIS</t>
  </si>
  <si>
    <t>SCHOOL:</t>
  </si>
  <si>
    <t>Opp. AIR Quarters, Kotnoor (D), Kalaburagi</t>
  </si>
  <si>
    <t>SESSION</t>
  </si>
  <si>
    <t>CLASS</t>
  </si>
  <si>
    <t>S No</t>
  </si>
  <si>
    <t>Subject</t>
  </si>
  <si>
    <t>APP</t>
  </si>
  <si>
    <t>PASS</t>
  </si>
  <si>
    <t>PASS %</t>
  </si>
  <si>
    <t>PI</t>
  </si>
  <si>
    <t>ENGLISH</t>
  </si>
  <si>
    <t>HINDI</t>
  </si>
  <si>
    <t>SANSKRIT</t>
  </si>
  <si>
    <t>SCIENCE</t>
  </si>
  <si>
    <t>SOCIAL SC</t>
  </si>
  <si>
    <t>TOTAL</t>
  </si>
  <si>
    <t>CLASS TEACHER</t>
  </si>
  <si>
    <t>PRINCIPAL</t>
  </si>
  <si>
    <t>X A&amp;B</t>
  </si>
  <si>
    <t>E</t>
  </si>
  <si>
    <t>D</t>
  </si>
  <si>
    <t>C2</t>
  </si>
  <si>
    <t>C1</t>
  </si>
  <si>
    <t>B2</t>
  </si>
  <si>
    <t>B1</t>
  </si>
  <si>
    <t>A2</t>
  </si>
  <si>
    <t>A1</t>
  </si>
  <si>
    <t>IT</t>
  </si>
  <si>
    <t>X-A</t>
  </si>
  <si>
    <t>X-B</t>
  </si>
  <si>
    <t>C.T</t>
  </si>
  <si>
    <t>ANITA MISHRA</t>
  </si>
  <si>
    <t>2020-2021</t>
  </si>
  <si>
    <t>D1</t>
  </si>
  <si>
    <t>D2</t>
  </si>
  <si>
    <t>D1+D2</t>
  </si>
  <si>
    <t>MATHS (041)</t>
  </si>
  <si>
    <t>MATHS (241)</t>
  </si>
  <si>
    <t>Section</t>
  </si>
  <si>
    <t>B</t>
  </si>
  <si>
    <t>A</t>
  </si>
  <si>
    <t>Name of the teacher</t>
  </si>
  <si>
    <t>Mr. Rakesh Kumar  Pandey</t>
  </si>
  <si>
    <t>Dr. K. Krishna</t>
  </si>
  <si>
    <t>Ms. Aditi Kaushal</t>
  </si>
  <si>
    <t>Mr. Preetam Kumar</t>
  </si>
  <si>
    <t>Mrs. Anita Mishra</t>
  </si>
  <si>
    <t>Ms. Megharani</t>
  </si>
  <si>
    <t>Mr. Yashpal Singh</t>
  </si>
  <si>
    <t>Mr. Guru Prasad Yadav</t>
  </si>
  <si>
    <t>Mr. Ganapathi</t>
  </si>
  <si>
    <t xml:space="preserve">Name of the Teacher </t>
  </si>
  <si>
    <t>App</t>
  </si>
  <si>
    <t>Pass</t>
  </si>
  <si>
    <t>Mr. Rakesh Kumar Pandey</t>
  </si>
  <si>
    <t>Mr. GuruPrasad Yadav</t>
  </si>
  <si>
    <t>English</t>
  </si>
  <si>
    <t>Hindi</t>
  </si>
  <si>
    <t>Sanskrit</t>
  </si>
  <si>
    <t>Maths (041)</t>
  </si>
  <si>
    <t>Maths (241)</t>
  </si>
  <si>
    <t>Science</t>
  </si>
  <si>
    <t>Social Sc.</t>
  </si>
  <si>
    <t xml:space="preserve">RESULT ANALYSIS </t>
  </si>
  <si>
    <t>Teacher wise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</si>
</sst>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/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165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9" xfId="0" applyFont="1" applyBorder="1"/>
    <xf numFmtId="0" fontId="0" fillId="0" borderId="9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/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 wrapText="1"/>
    </xf>
    <xf numFmtId="0" fontId="3" fillId="0" borderId="2" xfId="0" applyFont="1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5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wrapText="1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10E13-3FDC-4A01-97DC-23BEB24312E6}">
  <dimension ref="A1:AA991"/>
  <sheetViews>
    <sheetView tabSelected="1" workbookViewId="0">
      <selection activeCell="U18" sqref="U18"/>
    </sheetView>
  </sheetViews>
  <sheetFormatPr defaultRowHeight="15" x14ac:dyDescent="0.25"/>
  <cols>
    <col min="1" max="1" width="4.7109375" style="71" customWidth="1"/>
    <col min="2" max="2" width="26.28515625" customWidth="1"/>
    <col min="3" max="3" width="10.5703125" customWidth="1"/>
    <col min="4" max="5" width="6.7109375" customWidth="1"/>
    <col min="6" max="6" width="10.7109375" customWidth="1"/>
    <col min="7" max="15" width="6.28515625" customWidth="1"/>
  </cols>
  <sheetData>
    <row r="1" spans="1:27" ht="16.5" thickBot="1" x14ac:dyDescent="0.3">
      <c r="A1" s="76"/>
      <c r="B1" s="65"/>
      <c r="C1" s="65"/>
      <c r="D1" s="65"/>
      <c r="E1" s="65"/>
      <c r="F1" s="65"/>
      <c r="G1" s="77" t="s">
        <v>116</v>
      </c>
      <c r="H1" s="77"/>
      <c r="I1" s="77"/>
      <c r="J1" s="65"/>
      <c r="K1" s="65"/>
      <c r="L1" s="65"/>
      <c r="M1" s="65"/>
      <c r="N1" s="65"/>
      <c r="O1" s="51"/>
      <c r="P1" s="51"/>
      <c r="Q1" s="17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2.25" thickBot="1" x14ac:dyDescent="0.3">
      <c r="A2" s="76"/>
      <c r="B2" s="65"/>
      <c r="C2" s="65" t="s">
        <v>117</v>
      </c>
      <c r="D2" s="78" t="s">
        <v>118</v>
      </c>
      <c r="E2" s="65"/>
      <c r="F2" s="65"/>
      <c r="G2" s="65"/>
      <c r="H2" s="65"/>
      <c r="I2" s="65"/>
      <c r="J2" s="65"/>
      <c r="K2" s="65"/>
      <c r="L2" s="65"/>
      <c r="M2" s="65" t="s">
        <v>119</v>
      </c>
      <c r="N2" s="79" t="s">
        <v>149</v>
      </c>
      <c r="O2" s="79"/>
      <c r="P2" s="51"/>
      <c r="Q2" s="17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6.5" thickBot="1" x14ac:dyDescent="0.3">
      <c r="A3" s="76"/>
      <c r="B3" s="65"/>
      <c r="C3" s="65" t="s">
        <v>120</v>
      </c>
      <c r="D3" s="80" t="s">
        <v>145</v>
      </c>
      <c r="E3" s="65"/>
      <c r="F3" s="65"/>
      <c r="G3" s="65"/>
      <c r="H3" s="65"/>
      <c r="I3" s="65" t="s">
        <v>147</v>
      </c>
      <c r="J3" s="81" t="s">
        <v>148</v>
      </c>
      <c r="K3" s="81"/>
      <c r="L3" s="81"/>
      <c r="M3" s="81"/>
      <c r="N3" s="65"/>
      <c r="O3" s="51"/>
      <c r="P3" s="51"/>
      <c r="Q3" s="17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71" customFormat="1" ht="32.25" thickBot="1" x14ac:dyDescent="0.3">
      <c r="A4" s="66" t="s">
        <v>121</v>
      </c>
      <c r="B4" s="66" t="s">
        <v>158</v>
      </c>
      <c r="C4" s="66" t="s">
        <v>122</v>
      </c>
      <c r="D4" s="66" t="s">
        <v>123</v>
      </c>
      <c r="E4" s="66" t="s">
        <v>124</v>
      </c>
      <c r="F4" s="66" t="s">
        <v>125</v>
      </c>
      <c r="G4" s="66" t="s">
        <v>136</v>
      </c>
      <c r="H4" s="66" t="s">
        <v>137</v>
      </c>
      <c r="I4" s="66" t="s">
        <v>138</v>
      </c>
      <c r="J4" s="66" t="s">
        <v>139</v>
      </c>
      <c r="K4" s="66" t="s">
        <v>140</v>
      </c>
      <c r="L4" s="66" t="s">
        <v>141</v>
      </c>
      <c r="M4" s="66" t="s">
        <v>142</v>
      </c>
      <c r="N4" s="66" t="s">
        <v>143</v>
      </c>
      <c r="O4" s="67" t="s">
        <v>126</v>
      </c>
      <c r="P4" s="68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6.5" thickBot="1" x14ac:dyDescent="0.3">
      <c r="A5" s="30">
        <v>1</v>
      </c>
      <c r="B5" s="72" t="s">
        <v>159</v>
      </c>
      <c r="C5" s="31" t="s">
        <v>127</v>
      </c>
      <c r="D5" s="30">
        <v>43</v>
      </c>
      <c r="E5" s="30">
        <v>43</v>
      </c>
      <c r="F5" s="43">
        <v>1</v>
      </c>
      <c r="G5" s="30">
        <v>0</v>
      </c>
      <c r="H5" s="30">
        <v>2</v>
      </c>
      <c r="I5" s="30">
        <v>3</v>
      </c>
      <c r="J5" s="30">
        <v>8</v>
      </c>
      <c r="K5" s="30">
        <v>5</v>
      </c>
      <c r="L5" s="30">
        <v>12</v>
      </c>
      <c r="M5" s="30">
        <v>2</v>
      </c>
      <c r="N5" s="30">
        <v>11</v>
      </c>
      <c r="O5" s="18">
        <f>(N5*8+M5*7+L5*6+K5*5+J5*4+I5*3+H5*2+G5*1)*100/(8*D5)</f>
        <v>70.930232558139537</v>
      </c>
      <c r="P5" s="51"/>
      <c r="Q5" s="17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6.5" thickBot="1" x14ac:dyDescent="0.3">
      <c r="A6" s="30">
        <v>2</v>
      </c>
      <c r="B6" s="72" t="s">
        <v>166</v>
      </c>
      <c r="C6" s="31" t="s">
        <v>128</v>
      </c>
      <c r="D6" s="30">
        <v>32</v>
      </c>
      <c r="E6" s="30">
        <v>32</v>
      </c>
      <c r="F6" s="43">
        <v>1</v>
      </c>
      <c r="G6" s="30">
        <v>0</v>
      </c>
      <c r="H6" s="30">
        <v>7</v>
      </c>
      <c r="I6" s="30">
        <v>5</v>
      </c>
      <c r="J6" s="30">
        <v>4</v>
      </c>
      <c r="K6" s="30">
        <v>0</v>
      </c>
      <c r="L6" s="30">
        <v>9</v>
      </c>
      <c r="M6" s="30">
        <v>2</v>
      </c>
      <c r="N6" s="30">
        <v>5</v>
      </c>
      <c r="O6" s="18">
        <f t="shared" ref="O6:O13" si="0">(N6*8+M6*7+L6*6+K6*5+J6*4+I6*3+H6*2+G6*1)*100/(8*D6)</f>
        <v>59.765625</v>
      </c>
      <c r="P6" s="51"/>
      <c r="Q6" s="17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6.5" thickBot="1" x14ac:dyDescent="0.3">
      <c r="A7" s="30">
        <v>3</v>
      </c>
      <c r="B7" s="72" t="s">
        <v>160</v>
      </c>
      <c r="C7" s="31" t="s">
        <v>129</v>
      </c>
      <c r="D7" s="30">
        <v>11</v>
      </c>
      <c r="E7" s="30">
        <v>11</v>
      </c>
      <c r="F7" s="43">
        <v>1</v>
      </c>
      <c r="G7" s="30">
        <v>0</v>
      </c>
      <c r="H7" s="30">
        <v>0</v>
      </c>
      <c r="I7" s="30">
        <v>0</v>
      </c>
      <c r="J7" s="30">
        <v>0</v>
      </c>
      <c r="K7" s="30">
        <v>1</v>
      </c>
      <c r="L7" s="30">
        <v>5</v>
      </c>
      <c r="M7" s="30">
        <v>1</v>
      </c>
      <c r="N7" s="30">
        <v>4</v>
      </c>
      <c r="O7" s="18">
        <f t="shared" si="0"/>
        <v>84.090909090909093</v>
      </c>
      <c r="P7" s="51"/>
      <c r="Q7" s="17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32.25" thickBot="1" x14ac:dyDescent="0.3">
      <c r="A8" s="30">
        <v>4</v>
      </c>
      <c r="B8" s="72" t="s">
        <v>161</v>
      </c>
      <c r="C8" s="31" t="s">
        <v>153</v>
      </c>
      <c r="D8" s="30">
        <v>37</v>
      </c>
      <c r="E8" s="30">
        <v>37</v>
      </c>
      <c r="F8" s="43">
        <f>E8/D8</f>
        <v>1</v>
      </c>
      <c r="G8" s="30">
        <v>0</v>
      </c>
      <c r="H8" s="30">
        <v>6</v>
      </c>
      <c r="I8" s="30">
        <v>3</v>
      </c>
      <c r="J8" s="30">
        <v>11</v>
      </c>
      <c r="K8" s="30">
        <v>2</v>
      </c>
      <c r="L8" s="30">
        <v>5</v>
      </c>
      <c r="M8" s="30">
        <v>6</v>
      </c>
      <c r="N8" s="30">
        <v>4</v>
      </c>
      <c r="O8" s="18">
        <f t="shared" si="0"/>
        <v>60.472972972972975</v>
      </c>
      <c r="P8" s="5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32.25" thickBot="1" x14ac:dyDescent="0.3">
      <c r="A9" s="30">
        <v>5</v>
      </c>
      <c r="B9" s="72" t="s">
        <v>161</v>
      </c>
      <c r="C9" s="31" t="s">
        <v>154</v>
      </c>
      <c r="D9" s="30">
        <v>6</v>
      </c>
      <c r="E9" s="30">
        <v>6</v>
      </c>
      <c r="F9" s="43">
        <f>E9/D9</f>
        <v>1</v>
      </c>
      <c r="G9" s="30">
        <v>0</v>
      </c>
      <c r="H9" s="30">
        <v>0</v>
      </c>
      <c r="I9" s="30">
        <v>4</v>
      </c>
      <c r="J9" s="30">
        <v>2</v>
      </c>
      <c r="K9" s="30">
        <v>0</v>
      </c>
      <c r="L9" s="30">
        <v>0</v>
      </c>
      <c r="M9" s="30">
        <v>0</v>
      </c>
      <c r="N9" s="30">
        <v>0</v>
      </c>
      <c r="O9" s="18">
        <f t="shared" si="0"/>
        <v>41.666666666666664</v>
      </c>
      <c r="P9" s="51"/>
      <c r="Q9" s="17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6.5" thickBot="1" x14ac:dyDescent="0.3">
      <c r="A10" s="30">
        <v>6</v>
      </c>
      <c r="B10" s="72" t="s">
        <v>162</v>
      </c>
      <c r="C10" s="31" t="s">
        <v>130</v>
      </c>
      <c r="D10" s="30">
        <v>43</v>
      </c>
      <c r="E10" s="30">
        <v>43</v>
      </c>
      <c r="F10" s="43">
        <f t="shared" ref="F10:F11" si="1">E10/D10</f>
        <v>1</v>
      </c>
      <c r="G10" s="30">
        <v>0</v>
      </c>
      <c r="H10" s="30">
        <v>14</v>
      </c>
      <c r="I10" s="30">
        <v>3</v>
      </c>
      <c r="J10" s="30">
        <v>5</v>
      </c>
      <c r="K10" s="30">
        <v>5</v>
      </c>
      <c r="L10" s="30">
        <v>9</v>
      </c>
      <c r="M10" s="30">
        <v>6</v>
      </c>
      <c r="N10" s="30">
        <v>1</v>
      </c>
      <c r="O10" s="18">
        <f t="shared" si="0"/>
        <v>54.069767441860463</v>
      </c>
      <c r="P10" s="51"/>
      <c r="Q10" s="17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6.5" thickBot="1" x14ac:dyDescent="0.3">
      <c r="A11" s="30">
        <v>7</v>
      </c>
      <c r="B11" s="72" t="s">
        <v>163</v>
      </c>
      <c r="C11" s="31" t="s">
        <v>131</v>
      </c>
      <c r="D11" s="30">
        <v>43</v>
      </c>
      <c r="E11" s="30">
        <v>43</v>
      </c>
      <c r="F11" s="43">
        <f t="shared" si="1"/>
        <v>1</v>
      </c>
      <c r="G11" s="30">
        <v>0</v>
      </c>
      <c r="H11" s="30">
        <v>2</v>
      </c>
      <c r="I11" s="30">
        <v>6</v>
      </c>
      <c r="J11" s="30">
        <v>6</v>
      </c>
      <c r="K11" s="30">
        <v>7</v>
      </c>
      <c r="L11" s="30">
        <v>2</v>
      </c>
      <c r="M11" s="30">
        <v>15</v>
      </c>
      <c r="N11" s="30">
        <v>5</v>
      </c>
      <c r="O11" s="18">
        <f t="shared" si="0"/>
        <v>69.186046511627907</v>
      </c>
      <c r="P11" s="51"/>
      <c r="Q11" s="17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9.5" thickBot="1" x14ac:dyDescent="0.35">
      <c r="A12" s="30"/>
      <c r="B12" s="26"/>
      <c r="C12" s="19" t="s">
        <v>132</v>
      </c>
      <c r="D12" s="30">
        <v>43</v>
      </c>
      <c r="E12" s="30">
        <v>43</v>
      </c>
      <c r="F12" s="21">
        <f>E12*100/D12</f>
        <v>100</v>
      </c>
      <c r="G12" s="20">
        <v>0</v>
      </c>
      <c r="H12" s="30">
        <f>SUM(H5:H11)</f>
        <v>31</v>
      </c>
      <c r="I12" s="30">
        <f t="shared" ref="I12:N12" si="2">SUM(I5:I11)</f>
        <v>24</v>
      </c>
      <c r="J12" s="30">
        <f t="shared" si="2"/>
        <v>36</v>
      </c>
      <c r="K12" s="30">
        <f t="shared" si="2"/>
        <v>20</v>
      </c>
      <c r="L12" s="30">
        <f t="shared" si="2"/>
        <v>42</v>
      </c>
      <c r="M12" s="30">
        <f t="shared" si="2"/>
        <v>32</v>
      </c>
      <c r="N12" s="30">
        <f t="shared" si="2"/>
        <v>30</v>
      </c>
      <c r="O12" s="22">
        <f>(N12*8+M12*7+L12*6+K12*5+J12*4+I12*3+H12*2+G12*1)*100/(40*D12)</f>
        <v>63.604651162790695</v>
      </c>
      <c r="P12" s="5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6.5" thickBot="1" x14ac:dyDescent="0.3">
      <c r="A13" s="30">
        <v>8</v>
      </c>
      <c r="B13" s="72" t="s">
        <v>164</v>
      </c>
      <c r="C13" s="31" t="s">
        <v>144</v>
      </c>
      <c r="D13" s="30">
        <v>43</v>
      </c>
      <c r="E13" s="30">
        <v>43</v>
      </c>
      <c r="F13" s="43">
        <v>1</v>
      </c>
      <c r="G13" s="30"/>
      <c r="H13" s="30"/>
      <c r="I13" s="30"/>
      <c r="J13" s="30"/>
      <c r="K13" s="30"/>
      <c r="L13" s="30"/>
      <c r="M13" s="30"/>
      <c r="N13" s="30"/>
      <c r="O13" s="18">
        <f t="shared" si="0"/>
        <v>0</v>
      </c>
      <c r="P13" s="51"/>
      <c r="Q13" s="17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32.25" thickBot="1" x14ac:dyDescent="0.3">
      <c r="A14" s="76"/>
      <c r="B14" s="65"/>
      <c r="C14" s="65" t="s">
        <v>133</v>
      </c>
      <c r="D14" s="65"/>
      <c r="E14" s="65"/>
      <c r="F14" s="65"/>
      <c r="G14" s="65"/>
      <c r="H14" s="65"/>
      <c r="I14" s="65"/>
      <c r="J14" s="65"/>
      <c r="K14" s="65"/>
      <c r="L14" s="65"/>
      <c r="M14" s="86" t="s">
        <v>134</v>
      </c>
      <c r="N14" s="65"/>
      <c r="O14" s="51"/>
      <c r="P14" s="51"/>
      <c r="Q14" s="17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6.5" thickBot="1" x14ac:dyDescent="0.3">
      <c r="A15" s="76"/>
      <c r="B15" s="65"/>
      <c r="C15" s="65"/>
      <c r="D15" s="65"/>
      <c r="E15" s="65"/>
      <c r="F15" s="65"/>
      <c r="G15" s="77" t="s">
        <v>116</v>
      </c>
      <c r="H15" s="77"/>
      <c r="I15" s="77"/>
      <c r="J15" s="65"/>
      <c r="K15" s="65"/>
      <c r="L15" s="65"/>
      <c r="M15" s="65"/>
      <c r="N15" s="65"/>
      <c r="O15" s="51"/>
      <c r="P15" s="51"/>
      <c r="Q15" s="17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32.25" thickBot="1" x14ac:dyDescent="0.3">
      <c r="A16" s="76"/>
      <c r="B16" s="65"/>
      <c r="C16" s="65" t="s">
        <v>117</v>
      </c>
      <c r="D16" s="78" t="s">
        <v>118</v>
      </c>
      <c r="E16" s="65"/>
      <c r="F16" s="65"/>
      <c r="G16" s="65"/>
      <c r="H16" s="65"/>
      <c r="I16" s="65"/>
      <c r="J16" s="65"/>
      <c r="K16" s="65"/>
      <c r="L16" s="65"/>
      <c r="M16" s="65" t="s">
        <v>119</v>
      </c>
      <c r="N16" s="78" t="s">
        <v>149</v>
      </c>
      <c r="O16" s="51"/>
      <c r="P16" s="5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6.5" thickBot="1" x14ac:dyDescent="0.3">
      <c r="A17" s="76"/>
      <c r="B17" s="65"/>
      <c r="C17" s="65" t="s">
        <v>120</v>
      </c>
      <c r="D17" s="80" t="s">
        <v>146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51"/>
      <c r="P17" s="51"/>
      <c r="Q17" s="17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32.25" thickBot="1" x14ac:dyDescent="0.3">
      <c r="A18" s="66" t="s">
        <v>121</v>
      </c>
      <c r="B18" s="66" t="s">
        <v>158</v>
      </c>
      <c r="C18" s="46" t="s">
        <v>122</v>
      </c>
      <c r="D18" s="46" t="s">
        <v>123</v>
      </c>
      <c r="E18" s="46" t="s">
        <v>124</v>
      </c>
      <c r="F18" s="46" t="s">
        <v>125</v>
      </c>
      <c r="G18" s="20" t="s">
        <v>136</v>
      </c>
      <c r="H18" s="20" t="s">
        <v>137</v>
      </c>
      <c r="I18" s="20" t="s">
        <v>138</v>
      </c>
      <c r="J18" s="20" t="s">
        <v>139</v>
      </c>
      <c r="K18" s="20" t="s">
        <v>140</v>
      </c>
      <c r="L18" s="20" t="s">
        <v>141</v>
      </c>
      <c r="M18" s="20" t="s">
        <v>142</v>
      </c>
      <c r="N18" s="20" t="s">
        <v>143</v>
      </c>
      <c r="O18" s="16" t="s">
        <v>126</v>
      </c>
      <c r="P18" s="51"/>
      <c r="Q18" s="17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6.5" thickBot="1" x14ac:dyDescent="0.3">
      <c r="A19" s="30">
        <v>1</v>
      </c>
      <c r="B19" s="30" t="s">
        <v>165</v>
      </c>
      <c r="C19" s="31" t="s">
        <v>127</v>
      </c>
      <c r="D19" s="30">
        <v>41</v>
      </c>
      <c r="E19" s="30">
        <v>41</v>
      </c>
      <c r="F19" s="43">
        <v>1</v>
      </c>
      <c r="G19" s="30">
        <v>0</v>
      </c>
      <c r="H19" s="30">
        <v>4</v>
      </c>
      <c r="I19" s="30">
        <v>7</v>
      </c>
      <c r="J19" s="30">
        <v>8</v>
      </c>
      <c r="K19" s="30">
        <v>8</v>
      </c>
      <c r="L19" s="30">
        <v>5</v>
      </c>
      <c r="M19" s="30">
        <v>4</v>
      </c>
      <c r="N19" s="30">
        <v>5</v>
      </c>
      <c r="O19" s="18">
        <f>(N19*8+M19*7+L19*6+K19*5+J19*4+I19*3+H19*2+G19*1)*100/(D19*8)</f>
        <v>60.670731707317074</v>
      </c>
      <c r="P19" s="51"/>
      <c r="Q19" s="17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6.5" thickBot="1" x14ac:dyDescent="0.3">
      <c r="A20" s="30">
        <v>2</v>
      </c>
      <c r="B20" s="72" t="s">
        <v>166</v>
      </c>
      <c r="C20" s="31" t="s">
        <v>128</v>
      </c>
      <c r="D20" s="30">
        <v>36</v>
      </c>
      <c r="E20" s="30">
        <v>36</v>
      </c>
      <c r="F20" s="43">
        <v>1</v>
      </c>
      <c r="G20" s="30">
        <v>0</v>
      </c>
      <c r="H20" s="30">
        <v>11</v>
      </c>
      <c r="I20" s="30">
        <v>6</v>
      </c>
      <c r="J20" s="30">
        <v>5</v>
      </c>
      <c r="K20" s="30">
        <v>0</v>
      </c>
      <c r="L20" s="30">
        <v>8</v>
      </c>
      <c r="M20" s="30">
        <v>3</v>
      </c>
      <c r="N20" s="30">
        <v>3</v>
      </c>
      <c r="O20" s="18">
        <f t="shared" ref="O20:O27" si="3">(N20*8+M20*7+L20*6+K20*5+J20*4+I20*3+H20*2+G20*1)*100/(D20*8)</f>
        <v>53.125</v>
      </c>
      <c r="P20" s="5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6.5" thickBot="1" x14ac:dyDescent="0.3">
      <c r="A21" s="30">
        <v>3</v>
      </c>
      <c r="B21" s="72" t="s">
        <v>160</v>
      </c>
      <c r="C21" s="31" t="s">
        <v>129</v>
      </c>
      <c r="D21" s="30">
        <v>5</v>
      </c>
      <c r="E21" s="30">
        <v>5</v>
      </c>
      <c r="F21" s="43">
        <v>1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</v>
      </c>
      <c r="M21" s="30">
        <v>2</v>
      </c>
      <c r="N21" s="30">
        <v>2</v>
      </c>
      <c r="O21" s="18">
        <f t="shared" si="3"/>
        <v>90</v>
      </c>
      <c r="P21" s="51"/>
      <c r="Q21" s="17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32.25" thickBot="1" x14ac:dyDescent="0.3">
      <c r="A22" s="30">
        <v>4</v>
      </c>
      <c r="B22" s="72" t="s">
        <v>161</v>
      </c>
      <c r="C22" s="31" t="s">
        <v>153</v>
      </c>
      <c r="D22" s="30">
        <v>36</v>
      </c>
      <c r="E22" s="30">
        <v>36</v>
      </c>
      <c r="F22" s="43">
        <f>E22/D22</f>
        <v>1</v>
      </c>
      <c r="G22" s="30">
        <v>0</v>
      </c>
      <c r="H22" s="30">
        <v>4</v>
      </c>
      <c r="I22" s="30">
        <v>6</v>
      </c>
      <c r="J22" s="30">
        <v>7</v>
      </c>
      <c r="K22" s="30">
        <v>6</v>
      </c>
      <c r="L22" s="30">
        <v>3</v>
      </c>
      <c r="M22" s="30">
        <v>6</v>
      </c>
      <c r="N22" s="30">
        <v>4</v>
      </c>
      <c r="O22" s="18">
        <f t="shared" si="3"/>
        <v>61.111111111111114</v>
      </c>
      <c r="P22" s="51"/>
      <c r="Q22" s="17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32.25" thickBot="1" x14ac:dyDescent="0.3">
      <c r="A23" s="30">
        <v>5</v>
      </c>
      <c r="B23" s="72" t="s">
        <v>161</v>
      </c>
      <c r="C23" s="31" t="s">
        <v>154</v>
      </c>
      <c r="D23" s="30">
        <v>5</v>
      </c>
      <c r="E23" s="30">
        <v>5</v>
      </c>
      <c r="F23" s="43">
        <f>E23/D23</f>
        <v>1</v>
      </c>
      <c r="G23" s="30">
        <v>0</v>
      </c>
      <c r="H23" s="30">
        <v>0</v>
      </c>
      <c r="I23" s="30">
        <v>4</v>
      </c>
      <c r="J23" s="30">
        <v>1</v>
      </c>
      <c r="K23" s="30">
        <v>0</v>
      </c>
      <c r="L23" s="30">
        <v>0</v>
      </c>
      <c r="M23" s="30">
        <v>0</v>
      </c>
      <c r="N23" s="30">
        <v>0</v>
      </c>
      <c r="O23" s="18">
        <f t="shared" si="3"/>
        <v>40</v>
      </c>
      <c r="P23" s="51"/>
      <c r="Q23" s="17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6.5" thickBot="1" x14ac:dyDescent="0.3">
      <c r="A24" s="30">
        <v>6</v>
      </c>
      <c r="B24" s="72" t="s">
        <v>167</v>
      </c>
      <c r="C24" s="31" t="s">
        <v>130</v>
      </c>
      <c r="D24" s="30">
        <v>41</v>
      </c>
      <c r="E24" s="30">
        <v>41</v>
      </c>
      <c r="F24" s="43">
        <f t="shared" ref="F24:F27" si="4">E24/D24</f>
        <v>1</v>
      </c>
      <c r="G24" s="30">
        <v>0</v>
      </c>
      <c r="H24" s="30">
        <v>4</v>
      </c>
      <c r="I24" s="30">
        <v>2</v>
      </c>
      <c r="J24" s="30">
        <v>13</v>
      </c>
      <c r="K24" s="30">
        <v>8</v>
      </c>
      <c r="L24" s="30">
        <v>7</v>
      </c>
      <c r="M24" s="30">
        <v>6</v>
      </c>
      <c r="N24" s="30">
        <v>1</v>
      </c>
      <c r="O24" s="18">
        <f t="shared" si="3"/>
        <v>60.365853658536587</v>
      </c>
      <c r="P24" s="5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6.5" thickBot="1" x14ac:dyDescent="0.3">
      <c r="A25" s="30">
        <v>7</v>
      </c>
      <c r="B25" s="72" t="s">
        <v>163</v>
      </c>
      <c r="C25" s="31" t="s">
        <v>131</v>
      </c>
      <c r="D25" s="30">
        <v>41</v>
      </c>
      <c r="E25" s="30">
        <v>41</v>
      </c>
      <c r="F25" s="43">
        <f t="shared" si="4"/>
        <v>1</v>
      </c>
      <c r="G25" s="30">
        <v>0</v>
      </c>
      <c r="H25" s="30">
        <v>8</v>
      </c>
      <c r="I25" s="30">
        <v>9</v>
      </c>
      <c r="J25" s="30">
        <v>4</v>
      </c>
      <c r="K25" s="30">
        <v>4</v>
      </c>
      <c r="L25" s="30">
        <v>3</v>
      </c>
      <c r="M25" s="30">
        <v>10</v>
      </c>
      <c r="N25" s="30">
        <v>3</v>
      </c>
      <c r="O25" s="18">
        <f t="shared" si="3"/>
        <v>58.231707317073173</v>
      </c>
      <c r="P25" s="51"/>
      <c r="Q25" s="17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9.5" thickBot="1" x14ac:dyDescent="0.35">
      <c r="A26" s="30"/>
      <c r="B26" s="26"/>
      <c r="C26" s="27" t="s">
        <v>132</v>
      </c>
      <c r="D26" s="28">
        <v>41</v>
      </c>
      <c r="E26" s="28">
        <v>41</v>
      </c>
      <c r="F26" s="29">
        <f>E26*100/D26</f>
        <v>100</v>
      </c>
      <c r="G26" s="28">
        <v>0</v>
      </c>
      <c r="H26" s="30">
        <f>SUM(H19:H25)</f>
        <v>31</v>
      </c>
      <c r="I26" s="30">
        <f t="shared" ref="I26:N26" si="5">SUM(I19:I25)</f>
        <v>34</v>
      </c>
      <c r="J26" s="30">
        <f t="shared" si="5"/>
        <v>38</v>
      </c>
      <c r="K26" s="30">
        <f t="shared" si="5"/>
        <v>26</v>
      </c>
      <c r="L26" s="30">
        <f t="shared" si="5"/>
        <v>27</v>
      </c>
      <c r="M26" s="30">
        <f t="shared" si="5"/>
        <v>31</v>
      </c>
      <c r="N26" s="30">
        <f t="shared" si="5"/>
        <v>18</v>
      </c>
      <c r="O26" s="18">
        <f>(N26*8+M26*7+L26*6+K26*5+J26*4+I26*3+H26*2+G26*1)*100/(D26*40)</f>
        <v>59.085365853658537</v>
      </c>
      <c r="P26" s="51"/>
      <c r="Q26" s="17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6.5" thickBot="1" x14ac:dyDescent="0.3">
      <c r="A27" s="30">
        <v>8</v>
      </c>
      <c r="B27" s="72" t="s">
        <v>164</v>
      </c>
      <c r="C27" s="31" t="s">
        <v>144</v>
      </c>
      <c r="D27" s="30">
        <v>41</v>
      </c>
      <c r="E27" s="30">
        <v>41</v>
      </c>
      <c r="F27" s="43">
        <f t="shared" si="4"/>
        <v>1</v>
      </c>
      <c r="G27" s="30">
        <v>0</v>
      </c>
      <c r="H27" s="30">
        <v>16</v>
      </c>
      <c r="I27" s="30">
        <v>5</v>
      </c>
      <c r="J27" s="30">
        <v>7</v>
      </c>
      <c r="K27" s="30">
        <v>3</v>
      </c>
      <c r="L27" s="30">
        <v>5</v>
      </c>
      <c r="M27" s="30">
        <v>2</v>
      </c>
      <c r="N27" s="30">
        <v>3</v>
      </c>
      <c r="O27" s="18">
        <f t="shared" si="3"/>
        <v>48.170731707317074</v>
      </c>
      <c r="P27" s="51"/>
      <c r="Q27" s="17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6.5" thickBot="1" x14ac:dyDescent="0.3">
      <c r="A28" s="76"/>
      <c r="B28" s="82"/>
      <c r="C28" s="83"/>
      <c r="D28" s="76"/>
      <c r="E28" s="76"/>
      <c r="F28" s="84"/>
      <c r="G28" s="76"/>
      <c r="H28" s="76"/>
      <c r="I28" s="76"/>
      <c r="J28" s="76"/>
      <c r="K28" s="76"/>
      <c r="L28" s="76"/>
      <c r="M28" s="76"/>
      <c r="N28" s="76"/>
      <c r="O28" s="85"/>
      <c r="P28" s="5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6.5" thickBot="1" x14ac:dyDescent="0.3">
      <c r="A29" s="76"/>
      <c r="B29" s="82"/>
      <c r="C29" s="83"/>
      <c r="D29" s="76"/>
      <c r="E29" s="76"/>
      <c r="F29" s="84"/>
      <c r="G29" s="76"/>
      <c r="H29" s="76"/>
      <c r="I29" s="76"/>
      <c r="J29" s="76"/>
      <c r="K29" s="76"/>
      <c r="L29" s="76"/>
      <c r="M29" s="76"/>
      <c r="N29" s="76"/>
      <c r="O29" s="85"/>
      <c r="P29" s="51"/>
      <c r="Q29" s="17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8" customHeight="1" thickBot="1" x14ac:dyDescent="0.3">
      <c r="A30" s="76"/>
      <c r="B30" s="65"/>
      <c r="C30" s="81" t="s">
        <v>133</v>
      </c>
      <c r="D30" s="81"/>
      <c r="E30" s="81"/>
      <c r="F30" s="65"/>
      <c r="G30" s="65"/>
      <c r="H30" s="65"/>
      <c r="I30" s="65"/>
      <c r="J30" s="65"/>
      <c r="K30" s="65"/>
      <c r="L30" s="65"/>
      <c r="M30" s="86" t="s">
        <v>134</v>
      </c>
      <c r="N30" s="65"/>
      <c r="O30" s="51"/>
      <c r="P30" s="51"/>
      <c r="Q30" s="17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s="36" customFormat="1" ht="19.5" thickBot="1" x14ac:dyDescent="0.35">
      <c r="A31" s="87"/>
      <c r="B31" s="38"/>
      <c r="C31" s="88"/>
      <c r="D31" s="89"/>
      <c r="E31" s="89"/>
      <c r="F31" s="84"/>
      <c r="G31" s="89"/>
      <c r="H31" s="89"/>
      <c r="I31" s="89"/>
      <c r="J31" s="89"/>
      <c r="K31" s="89"/>
      <c r="L31" s="89"/>
      <c r="M31" s="89"/>
      <c r="N31" s="89"/>
      <c r="O31" s="90"/>
      <c r="P31" s="38"/>
      <c r="Q31" s="34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6.5" thickBot="1" x14ac:dyDescent="0.3">
      <c r="A32" s="76"/>
      <c r="B32" s="77" t="s">
        <v>180</v>
      </c>
      <c r="C32" s="77"/>
      <c r="D32" s="77"/>
      <c r="E32" s="80"/>
      <c r="F32" s="91"/>
      <c r="G32" s="92"/>
      <c r="H32" s="92"/>
      <c r="I32" s="65"/>
      <c r="J32" s="65"/>
      <c r="K32" s="65"/>
      <c r="L32" s="65"/>
      <c r="M32" s="65"/>
      <c r="N32" s="51"/>
      <c r="O32" s="51"/>
      <c r="P32" s="17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6.5" thickBot="1" x14ac:dyDescent="0.3">
      <c r="A33" s="76"/>
      <c r="B33" s="80" t="s">
        <v>117</v>
      </c>
      <c r="C33" s="78" t="s">
        <v>118</v>
      </c>
      <c r="D33" s="80"/>
      <c r="E33" s="80"/>
      <c r="F33" s="80"/>
      <c r="G33" s="65"/>
      <c r="H33" s="65"/>
      <c r="I33" s="65"/>
      <c r="J33" s="65"/>
      <c r="K33" s="65"/>
      <c r="L33" s="92"/>
      <c r="M33" s="92"/>
      <c r="N33" s="92"/>
      <c r="O33" s="51"/>
      <c r="P33" s="17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6.5" thickBot="1" x14ac:dyDescent="0.3">
      <c r="A34" s="76"/>
      <c r="B34" s="80" t="s">
        <v>119</v>
      </c>
      <c r="C34" s="78" t="s">
        <v>149</v>
      </c>
      <c r="D34" s="93"/>
      <c r="E34" s="80"/>
      <c r="F34" s="80"/>
      <c r="G34" s="65"/>
      <c r="H34" s="65"/>
      <c r="I34" s="65"/>
      <c r="J34" s="65"/>
      <c r="K34" s="65"/>
      <c r="L34" s="65"/>
      <c r="M34" s="78"/>
      <c r="N34" s="51"/>
      <c r="O34" s="51"/>
      <c r="P34" s="17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6.5" thickBot="1" x14ac:dyDescent="0.3">
      <c r="A35" s="76"/>
      <c r="B35" s="77" t="s">
        <v>181</v>
      </c>
      <c r="C35" s="77"/>
      <c r="D35" s="77"/>
      <c r="E35" s="77"/>
      <c r="F35" s="77"/>
      <c r="G35" s="65"/>
      <c r="H35" s="65"/>
      <c r="I35" s="65"/>
      <c r="J35" s="65"/>
      <c r="K35" s="65"/>
      <c r="L35" s="65"/>
      <c r="M35" s="78"/>
      <c r="N35" s="51"/>
      <c r="O35" s="51"/>
      <c r="P35" s="17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6.5" thickBot="1" x14ac:dyDescent="0.3">
      <c r="A36" s="76"/>
      <c r="B36" s="80" t="s">
        <v>120</v>
      </c>
      <c r="C36" s="80" t="s">
        <v>135</v>
      </c>
      <c r="D36" s="80"/>
      <c r="E36" s="80"/>
      <c r="F36" s="80"/>
      <c r="G36" s="65"/>
      <c r="H36" s="65"/>
      <c r="I36" s="65"/>
      <c r="J36" s="65"/>
      <c r="K36" s="65"/>
      <c r="L36" s="65"/>
      <c r="M36" s="65"/>
      <c r="N36" s="51"/>
      <c r="O36" s="51"/>
      <c r="P36" s="17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s="71" customFormat="1" ht="30.75" thickBot="1" x14ac:dyDescent="0.3">
      <c r="A37" s="73" t="s">
        <v>2</v>
      </c>
      <c r="B37" s="73" t="s">
        <v>168</v>
      </c>
      <c r="C37" s="73" t="s">
        <v>122</v>
      </c>
      <c r="D37" s="73" t="s">
        <v>169</v>
      </c>
      <c r="E37" s="73" t="s">
        <v>170</v>
      </c>
      <c r="F37" s="73" t="s">
        <v>126</v>
      </c>
      <c r="G37" s="68"/>
      <c r="H37" s="68"/>
      <c r="I37" s="68"/>
      <c r="J37" s="68"/>
      <c r="K37" s="68"/>
      <c r="L37" s="68"/>
      <c r="M37" s="68"/>
      <c r="N37" s="68"/>
      <c r="O37" s="68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1:27" ht="16.5" thickBot="1" x14ac:dyDescent="0.3">
      <c r="A38" s="67">
        <v>1</v>
      </c>
      <c r="B38" s="74" t="s">
        <v>171</v>
      </c>
      <c r="C38" s="74" t="s">
        <v>173</v>
      </c>
      <c r="D38" s="30">
        <v>43</v>
      </c>
      <c r="E38" s="30">
        <v>43</v>
      </c>
      <c r="F38" s="74">
        <v>70.900000000000006</v>
      </c>
      <c r="G38" s="51"/>
      <c r="H38" s="51"/>
      <c r="I38" s="51"/>
      <c r="J38" s="51"/>
      <c r="K38" s="51"/>
      <c r="L38" s="51"/>
      <c r="M38" s="51"/>
      <c r="N38" s="51"/>
      <c r="O38" s="51"/>
      <c r="P38" s="17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6.5" thickBot="1" x14ac:dyDescent="0.3">
      <c r="A39" s="67">
        <v>2</v>
      </c>
      <c r="B39" s="74" t="s">
        <v>172</v>
      </c>
      <c r="C39" s="74" t="s">
        <v>174</v>
      </c>
      <c r="D39" s="30">
        <v>68</v>
      </c>
      <c r="E39" s="30">
        <v>68</v>
      </c>
      <c r="F39" s="74">
        <v>56.3</v>
      </c>
      <c r="G39" s="51"/>
      <c r="H39" s="51"/>
      <c r="I39" s="51"/>
      <c r="J39" s="51"/>
      <c r="K39" s="51"/>
      <c r="L39" s="51"/>
      <c r="M39" s="51"/>
      <c r="N39" s="51"/>
      <c r="O39" s="51"/>
      <c r="P39" s="17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6.5" thickBot="1" x14ac:dyDescent="0.3">
      <c r="A40" s="67">
        <v>3</v>
      </c>
      <c r="B40" s="74" t="s">
        <v>160</v>
      </c>
      <c r="C40" s="74" t="s">
        <v>175</v>
      </c>
      <c r="D40" s="30">
        <v>16</v>
      </c>
      <c r="E40" s="30">
        <v>16</v>
      </c>
      <c r="F40" s="74">
        <v>83.6</v>
      </c>
      <c r="G40" s="51"/>
      <c r="H40" s="51"/>
      <c r="I40" s="51"/>
      <c r="J40" s="51"/>
      <c r="K40" s="51"/>
      <c r="L40" s="51"/>
      <c r="M40" s="51"/>
      <c r="N40" s="51"/>
      <c r="O40" s="51"/>
      <c r="P40" s="17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30.75" thickBot="1" x14ac:dyDescent="0.3">
      <c r="A41" s="67">
        <v>4</v>
      </c>
      <c r="B41" s="72" t="s">
        <v>161</v>
      </c>
      <c r="C41" s="74" t="s">
        <v>176</v>
      </c>
      <c r="D41" s="30">
        <v>73</v>
      </c>
      <c r="E41" s="30">
        <v>73</v>
      </c>
      <c r="F41" s="74">
        <v>60.8</v>
      </c>
      <c r="G41" s="51"/>
      <c r="H41" s="51"/>
      <c r="I41" s="51"/>
      <c r="J41" s="51"/>
      <c r="K41" s="51"/>
      <c r="L41" s="51"/>
      <c r="M41" s="51"/>
      <c r="N41" s="51"/>
      <c r="O41" s="51"/>
      <c r="P41" s="17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30.75" thickBot="1" x14ac:dyDescent="0.3">
      <c r="A42" s="67">
        <v>5</v>
      </c>
      <c r="B42" s="72" t="s">
        <v>161</v>
      </c>
      <c r="C42" s="74" t="s">
        <v>177</v>
      </c>
      <c r="D42" s="74">
        <v>11</v>
      </c>
      <c r="E42" s="74">
        <v>11</v>
      </c>
      <c r="F42" s="74">
        <v>28.4</v>
      </c>
      <c r="G42" s="51"/>
      <c r="H42" s="51"/>
      <c r="I42" s="51"/>
      <c r="J42" s="51"/>
      <c r="K42" s="51"/>
      <c r="L42" s="51"/>
      <c r="M42" s="51"/>
      <c r="N42" s="51"/>
      <c r="O42" s="51"/>
      <c r="P42" s="17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6.5" thickBot="1" x14ac:dyDescent="0.3">
      <c r="A43" s="67">
        <v>6</v>
      </c>
      <c r="B43" s="72" t="s">
        <v>167</v>
      </c>
      <c r="C43" s="74" t="s">
        <v>178</v>
      </c>
      <c r="D43" s="74">
        <v>41</v>
      </c>
      <c r="E43" s="74">
        <v>41</v>
      </c>
      <c r="F43" s="74">
        <v>60.4</v>
      </c>
      <c r="G43" s="51"/>
      <c r="H43" s="51"/>
      <c r="I43" s="51"/>
      <c r="J43" s="51"/>
      <c r="K43" s="51"/>
      <c r="L43" s="51"/>
      <c r="M43" s="51"/>
      <c r="N43" s="51"/>
      <c r="O43" s="51"/>
      <c r="P43" s="17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6.5" thickBot="1" x14ac:dyDescent="0.3">
      <c r="A44" s="67">
        <v>7</v>
      </c>
      <c r="B44" s="72" t="s">
        <v>162</v>
      </c>
      <c r="C44" s="74" t="s">
        <v>178</v>
      </c>
      <c r="D44" s="74">
        <v>43</v>
      </c>
      <c r="E44" s="74">
        <v>43</v>
      </c>
      <c r="F44" s="74">
        <v>54.1</v>
      </c>
      <c r="G44" s="51"/>
      <c r="H44" s="51"/>
      <c r="I44" s="51"/>
      <c r="J44" s="51"/>
      <c r="K44" s="51"/>
      <c r="L44" s="51"/>
      <c r="M44" s="51"/>
      <c r="N44" s="51"/>
      <c r="O44" s="51"/>
      <c r="P44" s="17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6.5" thickBot="1" x14ac:dyDescent="0.3">
      <c r="A45" s="67">
        <v>8</v>
      </c>
      <c r="B45" s="72" t="s">
        <v>163</v>
      </c>
      <c r="C45" s="74" t="s">
        <v>179</v>
      </c>
      <c r="D45" s="74">
        <v>84</v>
      </c>
      <c r="E45" s="74">
        <v>84</v>
      </c>
      <c r="F45" s="74">
        <v>61</v>
      </c>
      <c r="G45" s="51"/>
      <c r="H45" s="51"/>
      <c r="I45" s="51"/>
      <c r="J45" s="51"/>
      <c r="K45" s="51"/>
      <c r="L45" s="51"/>
      <c r="M45" s="51"/>
      <c r="N45" s="51"/>
      <c r="O45" s="51"/>
      <c r="P45" s="17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6.5" thickBot="1" x14ac:dyDescent="0.3">
      <c r="A46" s="67">
        <v>9</v>
      </c>
      <c r="B46" s="72" t="s">
        <v>164</v>
      </c>
      <c r="C46" s="74" t="s">
        <v>144</v>
      </c>
      <c r="D46" s="74">
        <v>84</v>
      </c>
      <c r="E46" s="74">
        <v>84</v>
      </c>
      <c r="F46" s="74">
        <v>53</v>
      </c>
      <c r="G46" s="51"/>
      <c r="H46" s="51"/>
      <c r="I46" s="51"/>
      <c r="J46" s="51"/>
      <c r="K46" s="51"/>
      <c r="L46" s="51"/>
      <c r="M46" s="51"/>
      <c r="N46" s="51"/>
      <c r="O46" s="51"/>
      <c r="P46" s="17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5.75" thickBot="1" x14ac:dyDescent="0.3">
      <c r="A47" s="6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17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5.75" thickBot="1" x14ac:dyDescent="0.3">
      <c r="A48" s="68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17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6.5" thickBot="1" x14ac:dyDescent="0.3">
      <c r="A49" s="68"/>
      <c r="B49" s="65" t="s">
        <v>133</v>
      </c>
      <c r="C49" s="65"/>
      <c r="D49" s="65"/>
      <c r="E49" s="94" t="s">
        <v>134</v>
      </c>
      <c r="F49" s="94"/>
      <c r="G49" s="94"/>
      <c r="H49" s="65"/>
      <c r="L49" s="51"/>
      <c r="M49" s="51"/>
      <c r="N49" s="51"/>
      <c r="O49" s="51"/>
      <c r="P49" s="17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.75" thickBot="1" x14ac:dyDescent="0.3">
      <c r="A50" s="68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17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.75" thickBot="1" x14ac:dyDescent="0.3">
      <c r="A51" s="68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17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.75" thickBot="1" x14ac:dyDescent="0.3">
      <c r="A52" s="68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17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.75" thickBot="1" x14ac:dyDescent="0.3">
      <c r="A53" s="68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17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5.75" thickBot="1" x14ac:dyDescent="0.3">
      <c r="A54" s="68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17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.75" thickBot="1" x14ac:dyDescent="0.3">
      <c r="A55" s="68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17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.75" thickBot="1" x14ac:dyDescent="0.3">
      <c r="A56" s="68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17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5.75" thickBot="1" x14ac:dyDescent="0.3">
      <c r="A57" s="6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17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5.75" thickBot="1" x14ac:dyDescent="0.3">
      <c r="A58" s="68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17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.75" thickBot="1" x14ac:dyDescent="0.3">
      <c r="A59" s="68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17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5.75" thickBot="1" x14ac:dyDescent="0.3">
      <c r="A60" s="6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17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.75" thickBot="1" x14ac:dyDescent="0.3">
      <c r="A61" s="6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17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5.75" thickBot="1" x14ac:dyDescent="0.3">
      <c r="A62" s="68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17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5.75" thickBot="1" x14ac:dyDescent="0.3">
      <c r="A63" s="68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17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5.75" thickBot="1" x14ac:dyDescent="0.3">
      <c r="A64" s="68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17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.75" thickBot="1" x14ac:dyDescent="0.3">
      <c r="A65" s="6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17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5.75" thickBot="1" x14ac:dyDescent="0.3">
      <c r="A66" s="68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17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.75" thickBot="1" x14ac:dyDescent="0.3">
      <c r="A67" s="68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17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.75" thickBot="1" x14ac:dyDescent="0.3">
      <c r="A68" s="6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17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.75" thickBot="1" x14ac:dyDescent="0.3">
      <c r="A69" s="68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17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.75" thickBot="1" x14ac:dyDescent="0.3">
      <c r="A70" s="68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17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.75" thickBot="1" x14ac:dyDescent="0.3">
      <c r="A71" s="68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17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.75" thickBot="1" x14ac:dyDescent="0.3">
      <c r="A72" s="68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17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.75" thickBot="1" x14ac:dyDescent="0.3">
      <c r="A73" s="68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17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.75" thickBot="1" x14ac:dyDescent="0.3">
      <c r="A74" s="68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17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.75" thickBot="1" x14ac:dyDescent="0.3">
      <c r="A75" s="68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17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.75" thickBot="1" x14ac:dyDescent="0.3">
      <c r="A76" s="68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17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.75" thickBot="1" x14ac:dyDescent="0.3">
      <c r="A77" s="68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17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.75" thickBot="1" x14ac:dyDescent="0.3">
      <c r="A78" s="68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17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.75" thickBot="1" x14ac:dyDescent="0.3">
      <c r="A79" s="68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17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.75" thickBot="1" x14ac:dyDescent="0.3">
      <c r="A80" s="68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17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.75" thickBot="1" x14ac:dyDescent="0.3">
      <c r="A81" s="6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17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.75" thickBot="1" x14ac:dyDescent="0.3">
      <c r="A82" s="68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17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.75" thickBot="1" x14ac:dyDescent="0.3">
      <c r="A83" s="68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17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.75" thickBot="1" x14ac:dyDescent="0.3">
      <c r="A84" s="68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17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.75" thickBot="1" x14ac:dyDescent="0.3">
      <c r="A85" s="68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17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.75" thickBot="1" x14ac:dyDescent="0.3">
      <c r="A86" s="68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17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.75" thickBot="1" x14ac:dyDescent="0.3">
      <c r="A87" s="68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17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5.75" thickBot="1" x14ac:dyDescent="0.3">
      <c r="A88" s="68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17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5.75" thickBot="1" x14ac:dyDescent="0.3">
      <c r="A89" s="68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17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.75" thickBot="1" x14ac:dyDescent="0.3">
      <c r="A90" s="68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17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.75" thickBot="1" x14ac:dyDescent="0.3">
      <c r="A91" s="68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17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5.75" thickBot="1" x14ac:dyDescent="0.3">
      <c r="A92" s="68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17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5.75" thickBot="1" x14ac:dyDescent="0.3">
      <c r="A93" s="68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17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5.75" thickBot="1" x14ac:dyDescent="0.3">
      <c r="A94" s="68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17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5.75" thickBot="1" x14ac:dyDescent="0.3">
      <c r="A95" s="68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17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5.75" thickBot="1" x14ac:dyDescent="0.3">
      <c r="A96" s="68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17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5.75" thickBot="1" x14ac:dyDescent="0.3">
      <c r="A97" s="68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17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5.75" thickBot="1" x14ac:dyDescent="0.3">
      <c r="A98" s="68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17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5.75" thickBot="1" x14ac:dyDescent="0.3">
      <c r="A99" s="68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17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5.75" thickBot="1" x14ac:dyDescent="0.3">
      <c r="A100" s="68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17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5.75" thickBot="1" x14ac:dyDescent="0.3">
      <c r="A101" s="6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17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.75" thickBot="1" x14ac:dyDescent="0.3">
      <c r="A102" s="68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17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.75" thickBot="1" x14ac:dyDescent="0.3">
      <c r="A103" s="68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17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.75" thickBot="1" x14ac:dyDescent="0.3">
      <c r="A104" s="68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17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5.75" thickBot="1" x14ac:dyDescent="0.3">
      <c r="A105" s="68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17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5.75" thickBot="1" x14ac:dyDescent="0.3">
      <c r="A106" s="68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17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.75" thickBot="1" x14ac:dyDescent="0.3">
      <c r="A107" s="68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17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.75" thickBot="1" x14ac:dyDescent="0.3">
      <c r="A108" s="68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17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5.75" thickBot="1" x14ac:dyDescent="0.3">
      <c r="A109" s="68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17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5.75" thickBot="1" x14ac:dyDescent="0.3">
      <c r="A110" s="68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17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5.75" thickBot="1" x14ac:dyDescent="0.3">
      <c r="A111" s="68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17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5.75" thickBot="1" x14ac:dyDescent="0.3">
      <c r="A112" s="68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17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5.75" thickBot="1" x14ac:dyDescent="0.3">
      <c r="A113" s="68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17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5.75" thickBot="1" x14ac:dyDescent="0.3">
      <c r="A114" s="68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17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5.75" thickBot="1" x14ac:dyDescent="0.3">
      <c r="A115" s="68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17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5.75" thickBot="1" x14ac:dyDescent="0.3">
      <c r="A116" s="68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17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5.75" thickBot="1" x14ac:dyDescent="0.3">
      <c r="A117" s="68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17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5.75" thickBot="1" x14ac:dyDescent="0.3">
      <c r="A118" s="68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17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5.75" thickBot="1" x14ac:dyDescent="0.3">
      <c r="A119" s="68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17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5.75" thickBot="1" x14ac:dyDescent="0.3">
      <c r="A120" s="68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17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5.75" thickBot="1" x14ac:dyDescent="0.3">
      <c r="A121" s="68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17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5.75" thickBot="1" x14ac:dyDescent="0.3">
      <c r="A122" s="68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17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5.75" thickBot="1" x14ac:dyDescent="0.3">
      <c r="A123" s="68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17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5.75" thickBot="1" x14ac:dyDescent="0.3">
      <c r="A124" s="68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17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5.75" thickBot="1" x14ac:dyDescent="0.3">
      <c r="A125" s="68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17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5.75" thickBot="1" x14ac:dyDescent="0.3">
      <c r="A126" s="6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17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5.75" thickBot="1" x14ac:dyDescent="0.3">
      <c r="A127" s="68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17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5.75" thickBot="1" x14ac:dyDescent="0.3">
      <c r="A128" s="68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17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5.75" thickBot="1" x14ac:dyDescent="0.3">
      <c r="A129" s="68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17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5.75" thickBot="1" x14ac:dyDescent="0.3">
      <c r="A130" s="68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17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5.75" thickBot="1" x14ac:dyDescent="0.3">
      <c r="A131" s="68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17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5.75" thickBot="1" x14ac:dyDescent="0.3">
      <c r="A132" s="68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17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5.75" thickBot="1" x14ac:dyDescent="0.3">
      <c r="A133" s="68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17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5.75" thickBot="1" x14ac:dyDescent="0.3">
      <c r="A134" s="68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17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.75" thickBot="1" x14ac:dyDescent="0.3">
      <c r="A135" s="68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17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.75" thickBot="1" x14ac:dyDescent="0.3">
      <c r="A136" s="68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17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5.75" thickBot="1" x14ac:dyDescent="0.3">
      <c r="A137" s="68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17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5.75" thickBot="1" x14ac:dyDescent="0.3">
      <c r="A138" s="68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17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5.75" thickBot="1" x14ac:dyDescent="0.3">
      <c r="A139" s="68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17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5.75" thickBot="1" x14ac:dyDescent="0.3">
      <c r="A140" s="68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17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.75" thickBot="1" x14ac:dyDescent="0.3">
      <c r="A141" s="68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17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5.75" thickBot="1" x14ac:dyDescent="0.3">
      <c r="A142" s="68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17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5.75" thickBot="1" x14ac:dyDescent="0.3">
      <c r="A143" s="68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17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5.75" thickBot="1" x14ac:dyDescent="0.3">
      <c r="A144" s="68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17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5.75" thickBot="1" x14ac:dyDescent="0.3">
      <c r="A145" s="68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17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5.75" thickBot="1" x14ac:dyDescent="0.3">
      <c r="A146" s="68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17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5.75" thickBot="1" x14ac:dyDescent="0.3">
      <c r="A147" s="68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17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5.75" thickBot="1" x14ac:dyDescent="0.3">
      <c r="A148" s="68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17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5.75" thickBot="1" x14ac:dyDescent="0.3">
      <c r="A149" s="68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17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5.75" thickBot="1" x14ac:dyDescent="0.3">
      <c r="A150" s="68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17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5.75" thickBot="1" x14ac:dyDescent="0.3">
      <c r="A151" s="68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17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5.75" thickBot="1" x14ac:dyDescent="0.3">
      <c r="A152" s="68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17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5.75" thickBot="1" x14ac:dyDescent="0.3">
      <c r="A153" s="68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17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5.75" thickBot="1" x14ac:dyDescent="0.3">
      <c r="A154" s="68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17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5.75" thickBot="1" x14ac:dyDescent="0.3">
      <c r="A155" s="68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17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5.75" thickBot="1" x14ac:dyDescent="0.3">
      <c r="A156" s="68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17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5.75" thickBot="1" x14ac:dyDescent="0.3">
      <c r="A157" s="68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17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5.75" thickBot="1" x14ac:dyDescent="0.3">
      <c r="A158" s="68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17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5.75" thickBot="1" x14ac:dyDescent="0.3">
      <c r="A159" s="68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17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5.75" thickBot="1" x14ac:dyDescent="0.3">
      <c r="A160" s="68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17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5.75" thickBot="1" x14ac:dyDescent="0.3">
      <c r="A161" s="68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17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5.75" thickBot="1" x14ac:dyDescent="0.3">
      <c r="A162" s="68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17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5.75" thickBot="1" x14ac:dyDescent="0.3">
      <c r="A163" s="68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17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5.75" thickBot="1" x14ac:dyDescent="0.3">
      <c r="A164" s="68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17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5.75" thickBot="1" x14ac:dyDescent="0.3">
      <c r="A165" s="68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17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5.75" thickBot="1" x14ac:dyDescent="0.3">
      <c r="A166" s="68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17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5.75" thickBot="1" x14ac:dyDescent="0.3">
      <c r="A167" s="68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17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5.75" thickBot="1" x14ac:dyDescent="0.3">
      <c r="A168" s="68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17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5.75" thickBot="1" x14ac:dyDescent="0.3">
      <c r="A169" s="68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17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5.75" thickBot="1" x14ac:dyDescent="0.3">
      <c r="A170" s="68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17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5.75" thickBot="1" x14ac:dyDescent="0.3">
      <c r="A171" s="68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17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5.75" thickBot="1" x14ac:dyDescent="0.3">
      <c r="A172" s="68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17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5.75" thickBot="1" x14ac:dyDescent="0.3">
      <c r="A173" s="68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17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5.75" thickBot="1" x14ac:dyDescent="0.3">
      <c r="A174" s="68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17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5.75" thickBot="1" x14ac:dyDescent="0.3">
      <c r="A175" s="68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17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5.75" thickBot="1" x14ac:dyDescent="0.3">
      <c r="A176" s="68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17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5.75" thickBot="1" x14ac:dyDescent="0.3">
      <c r="A177" s="68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17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5.75" thickBot="1" x14ac:dyDescent="0.3">
      <c r="A178" s="68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17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5.75" thickBot="1" x14ac:dyDescent="0.3">
      <c r="A179" s="68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17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5.75" thickBot="1" x14ac:dyDescent="0.3">
      <c r="A180" s="68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17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5.75" thickBot="1" x14ac:dyDescent="0.3">
      <c r="A181" s="68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17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5.75" thickBot="1" x14ac:dyDescent="0.3">
      <c r="A182" s="68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17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5.75" thickBot="1" x14ac:dyDescent="0.3">
      <c r="A183" s="68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17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5.75" thickBot="1" x14ac:dyDescent="0.3">
      <c r="A184" s="68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17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5.75" thickBot="1" x14ac:dyDescent="0.3">
      <c r="A185" s="68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17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5.75" thickBot="1" x14ac:dyDescent="0.3">
      <c r="A186" s="68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17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5.75" thickBot="1" x14ac:dyDescent="0.3">
      <c r="A187" s="68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17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5.75" thickBot="1" x14ac:dyDescent="0.3">
      <c r="A188" s="68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17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5.75" thickBot="1" x14ac:dyDescent="0.3">
      <c r="A189" s="68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17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5.75" thickBot="1" x14ac:dyDescent="0.3">
      <c r="A190" s="68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17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5.75" thickBot="1" x14ac:dyDescent="0.3">
      <c r="A191" s="68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17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5.75" thickBot="1" x14ac:dyDescent="0.3">
      <c r="A192" s="68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17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5.75" thickBot="1" x14ac:dyDescent="0.3">
      <c r="A193" s="68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17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5.75" thickBot="1" x14ac:dyDescent="0.3">
      <c r="A194" s="68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17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5.75" thickBot="1" x14ac:dyDescent="0.3">
      <c r="A195" s="68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17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5.75" thickBot="1" x14ac:dyDescent="0.3">
      <c r="A196" s="68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17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5.75" thickBot="1" x14ac:dyDescent="0.3">
      <c r="A197" s="68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17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5.75" thickBot="1" x14ac:dyDescent="0.3">
      <c r="A198" s="68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17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5.75" thickBot="1" x14ac:dyDescent="0.3">
      <c r="A199" s="68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17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5.75" thickBot="1" x14ac:dyDescent="0.3">
      <c r="A200" s="68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17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5.75" thickBot="1" x14ac:dyDescent="0.3">
      <c r="A201" s="68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17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15.75" thickBot="1" x14ac:dyDescent="0.3">
      <c r="A202" s="7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15.75" thickBot="1" x14ac:dyDescent="0.3">
      <c r="A203" s="70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15.75" thickBot="1" x14ac:dyDescent="0.3">
      <c r="A204" s="70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15.75" thickBot="1" x14ac:dyDescent="0.3">
      <c r="A205" s="70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15.75" thickBot="1" x14ac:dyDescent="0.3">
      <c r="A206" s="70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15.75" thickBot="1" x14ac:dyDescent="0.3">
      <c r="A207" s="70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15.75" thickBot="1" x14ac:dyDescent="0.3">
      <c r="A208" s="70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15.75" thickBot="1" x14ac:dyDescent="0.3">
      <c r="A209" s="70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15.75" thickBot="1" x14ac:dyDescent="0.3">
      <c r="A210" s="70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15.75" thickBot="1" x14ac:dyDescent="0.3">
      <c r="A211" s="70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15.75" thickBot="1" x14ac:dyDescent="0.3">
      <c r="A212" s="70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15.75" thickBot="1" x14ac:dyDescent="0.3">
      <c r="A213" s="70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15.75" thickBot="1" x14ac:dyDescent="0.3">
      <c r="A214" s="70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15.75" thickBot="1" x14ac:dyDescent="0.3">
      <c r="A215" s="70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15.75" thickBot="1" x14ac:dyDescent="0.3">
      <c r="A216" s="70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15.75" thickBot="1" x14ac:dyDescent="0.3">
      <c r="A217" s="70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15.75" thickBot="1" x14ac:dyDescent="0.3">
      <c r="A218" s="70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15.75" thickBot="1" x14ac:dyDescent="0.3">
      <c r="A219" s="70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15.75" thickBot="1" x14ac:dyDescent="0.3">
      <c r="A220" s="70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15.75" thickBot="1" x14ac:dyDescent="0.3">
      <c r="A221" s="70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15.75" thickBot="1" x14ac:dyDescent="0.3">
      <c r="A222" s="70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15.75" thickBot="1" x14ac:dyDescent="0.3">
      <c r="A223" s="70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15.75" thickBot="1" x14ac:dyDescent="0.3">
      <c r="A224" s="70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5.75" thickBot="1" x14ac:dyDescent="0.3">
      <c r="A225" s="70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15.75" thickBot="1" x14ac:dyDescent="0.3">
      <c r="A226" s="70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15.75" thickBot="1" x14ac:dyDescent="0.3">
      <c r="A227" s="70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15.75" thickBot="1" x14ac:dyDescent="0.3">
      <c r="A228" s="70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15.75" thickBot="1" x14ac:dyDescent="0.3">
      <c r="A229" s="70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15.75" thickBot="1" x14ac:dyDescent="0.3">
      <c r="A230" s="70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15.75" thickBot="1" x14ac:dyDescent="0.3">
      <c r="A231" s="70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5.75" thickBot="1" x14ac:dyDescent="0.3">
      <c r="A232" s="70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15.75" thickBot="1" x14ac:dyDescent="0.3">
      <c r="A233" s="70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15.75" thickBot="1" x14ac:dyDescent="0.3">
      <c r="A234" s="70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15.75" thickBot="1" x14ac:dyDescent="0.3">
      <c r="A235" s="70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15.75" thickBot="1" x14ac:dyDescent="0.3">
      <c r="A236" s="70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15.75" thickBot="1" x14ac:dyDescent="0.3">
      <c r="A237" s="70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15.75" thickBot="1" x14ac:dyDescent="0.3">
      <c r="A238" s="70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15.75" thickBot="1" x14ac:dyDescent="0.3">
      <c r="A239" s="70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15.75" thickBot="1" x14ac:dyDescent="0.3">
      <c r="A240" s="70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15.75" thickBot="1" x14ac:dyDescent="0.3">
      <c r="A241" s="70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15.75" thickBot="1" x14ac:dyDescent="0.3">
      <c r="A242" s="70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15.75" thickBot="1" x14ac:dyDescent="0.3">
      <c r="A243" s="70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15.75" thickBot="1" x14ac:dyDescent="0.3">
      <c r="A244" s="70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5.75" thickBot="1" x14ac:dyDescent="0.3">
      <c r="A245" s="70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15.75" thickBot="1" x14ac:dyDescent="0.3">
      <c r="A246" s="70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15.75" thickBot="1" x14ac:dyDescent="0.3">
      <c r="A247" s="70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15.75" thickBot="1" x14ac:dyDescent="0.3">
      <c r="A248" s="70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15.75" thickBot="1" x14ac:dyDescent="0.3">
      <c r="A249" s="70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15.75" thickBot="1" x14ac:dyDescent="0.3">
      <c r="A250" s="70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15.75" thickBot="1" x14ac:dyDescent="0.3">
      <c r="A251" s="70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15.75" thickBot="1" x14ac:dyDescent="0.3">
      <c r="A252" s="70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15.75" thickBot="1" x14ac:dyDescent="0.3">
      <c r="A253" s="70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15.75" thickBot="1" x14ac:dyDescent="0.3">
      <c r="A254" s="70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15.75" thickBot="1" x14ac:dyDescent="0.3">
      <c r="A255" s="70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15.75" thickBot="1" x14ac:dyDescent="0.3">
      <c r="A256" s="70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15.75" thickBot="1" x14ac:dyDescent="0.3">
      <c r="A257" s="70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15.75" thickBot="1" x14ac:dyDescent="0.3">
      <c r="A258" s="70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15.75" thickBot="1" x14ac:dyDescent="0.3">
      <c r="A259" s="70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15.75" thickBot="1" x14ac:dyDescent="0.3">
      <c r="A260" s="70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15.75" thickBot="1" x14ac:dyDescent="0.3">
      <c r="A261" s="70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15.75" thickBot="1" x14ac:dyDescent="0.3">
      <c r="A262" s="70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15.75" thickBot="1" x14ac:dyDescent="0.3">
      <c r="A263" s="70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15.75" thickBot="1" x14ac:dyDescent="0.3">
      <c r="A264" s="70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15.75" thickBot="1" x14ac:dyDescent="0.3">
      <c r="A265" s="70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15.75" thickBot="1" x14ac:dyDescent="0.3">
      <c r="A266" s="70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15.75" thickBot="1" x14ac:dyDescent="0.3">
      <c r="A267" s="70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15.75" thickBot="1" x14ac:dyDescent="0.3">
      <c r="A268" s="70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15.75" thickBot="1" x14ac:dyDescent="0.3">
      <c r="A269" s="70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15.75" thickBot="1" x14ac:dyDescent="0.3">
      <c r="A270" s="70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15.75" thickBot="1" x14ac:dyDescent="0.3">
      <c r="A271" s="70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15.75" thickBot="1" x14ac:dyDescent="0.3">
      <c r="A272" s="70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15.75" thickBot="1" x14ac:dyDescent="0.3">
      <c r="A273" s="70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15.75" thickBot="1" x14ac:dyDescent="0.3">
      <c r="A274" s="70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15.75" thickBot="1" x14ac:dyDescent="0.3">
      <c r="A275" s="70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15.75" thickBot="1" x14ac:dyDescent="0.3">
      <c r="A276" s="70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15.75" thickBot="1" x14ac:dyDescent="0.3">
      <c r="A277" s="70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15.75" thickBot="1" x14ac:dyDescent="0.3">
      <c r="A278" s="70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15.75" thickBot="1" x14ac:dyDescent="0.3">
      <c r="A279" s="70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15.75" thickBot="1" x14ac:dyDescent="0.3">
      <c r="A280" s="70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15.75" thickBot="1" x14ac:dyDescent="0.3">
      <c r="A281" s="70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15.75" thickBot="1" x14ac:dyDescent="0.3">
      <c r="A282" s="70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15.75" thickBot="1" x14ac:dyDescent="0.3">
      <c r="A283" s="70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15.75" thickBot="1" x14ac:dyDescent="0.3">
      <c r="A284" s="70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15.75" thickBot="1" x14ac:dyDescent="0.3">
      <c r="A285" s="70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15.75" thickBot="1" x14ac:dyDescent="0.3">
      <c r="A286" s="70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15.75" thickBot="1" x14ac:dyDescent="0.3">
      <c r="A287" s="70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15.75" thickBot="1" x14ac:dyDescent="0.3">
      <c r="A288" s="70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15.75" thickBot="1" x14ac:dyDescent="0.3">
      <c r="A289" s="70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15.75" thickBot="1" x14ac:dyDescent="0.3">
      <c r="A290" s="70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15.75" thickBot="1" x14ac:dyDescent="0.3">
      <c r="A291" s="70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15.75" thickBot="1" x14ac:dyDescent="0.3">
      <c r="A292" s="70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15.75" thickBot="1" x14ac:dyDescent="0.3">
      <c r="A293" s="70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15.75" thickBot="1" x14ac:dyDescent="0.3">
      <c r="A294" s="70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15.75" thickBot="1" x14ac:dyDescent="0.3">
      <c r="A295" s="70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15.75" thickBot="1" x14ac:dyDescent="0.3">
      <c r="A296" s="70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15.75" thickBot="1" x14ac:dyDescent="0.3">
      <c r="A297" s="70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15.75" thickBot="1" x14ac:dyDescent="0.3">
      <c r="A298" s="70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15.75" thickBot="1" x14ac:dyDescent="0.3">
      <c r="A299" s="70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15.75" thickBot="1" x14ac:dyDescent="0.3">
      <c r="A300" s="70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15.75" thickBot="1" x14ac:dyDescent="0.3">
      <c r="A301" s="70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15.75" thickBot="1" x14ac:dyDescent="0.3">
      <c r="A302" s="70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15.75" thickBot="1" x14ac:dyDescent="0.3">
      <c r="A303" s="70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15.75" thickBot="1" x14ac:dyDescent="0.3">
      <c r="A304" s="70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15.75" thickBot="1" x14ac:dyDescent="0.3">
      <c r="A305" s="70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15.75" thickBot="1" x14ac:dyDescent="0.3">
      <c r="A306" s="70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15.75" thickBot="1" x14ac:dyDescent="0.3">
      <c r="A307" s="70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15.75" thickBot="1" x14ac:dyDescent="0.3">
      <c r="A308" s="70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15.75" thickBot="1" x14ac:dyDescent="0.3">
      <c r="A309" s="70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15.75" thickBot="1" x14ac:dyDescent="0.3">
      <c r="A310" s="70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15.75" thickBot="1" x14ac:dyDescent="0.3">
      <c r="A311" s="70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15.75" thickBot="1" x14ac:dyDescent="0.3">
      <c r="A312" s="70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15.75" thickBot="1" x14ac:dyDescent="0.3">
      <c r="A313" s="70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15.75" thickBot="1" x14ac:dyDescent="0.3">
      <c r="A314" s="70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15.75" thickBot="1" x14ac:dyDescent="0.3">
      <c r="A315" s="70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15.75" thickBot="1" x14ac:dyDescent="0.3">
      <c r="A316" s="70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15.75" thickBot="1" x14ac:dyDescent="0.3">
      <c r="A317" s="70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15.75" thickBot="1" x14ac:dyDescent="0.3">
      <c r="A318" s="70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15.75" thickBot="1" x14ac:dyDescent="0.3">
      <c r="A319" s="70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15.75" thickBot="1" x14ac:dyDescent="0.3">
      <c r="A320" s="70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15.75" thickBot="1" x14ac:dyDescent="0.3">
      <c r="A321" s="70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15.75" thickBot="1" x14ac:dyDescent="0.3">
      <c r="A322" s="70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15.75" thickBot="1" x14ac:dyDescent="0.3">
      <c r="A323" s="70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15.75" thickBot="1" x14ac:dyDescent="0.3">
      <c r="A324" s="70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15.75" thickBot="1" x14ac:dyDescent="0.3">
      <c r="A325" s="70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15.75" thickBot="1" x14ac:dyDescent="0.3">
      <c r="A326" s="70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15.75" thickBot="1" x14ac:dyDescent="0.3">
      <c r="A327" s="70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15.75" thickBot="1" x14ac:dyDescent="0.3">
      <c r="A328" s="70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15.75" thickBot="1" x14ac:dyDescent="0.3">
      <c r="A329" s="70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15.75" thickBot="1" x14ac:dyDescent="0.3">
      <c r="A330" s="70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15.75" thickBot="1" x14ac:dyDescent="0.3">
      <c r="A331" s="70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15.75" thickBot="1" x14ac:dyDescent="0.3">
      <c r="A332" s="70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15.75" thickBot="1" x14ac:dyDescent="0.3">
      <c r="A333" s="70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15.75" thickBot="1" x14ac:dyDescent="0.3">
      <c r="A334" s="70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15.75" thickBot="1" x14ac:dyDescent="0.3">
      <c r="A335" s="70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15.75" thickBot="1" x14ac:dyDescent="0.3">
      <c r="A336" s="70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15.75" thickBot="1" x14ac:dyDescent="0.3">
      <c r="A337" s="70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15.75" thickBot="1" x14ac:dyDescent="0.3">
      <c r="A338" s="70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15.75" thickBot="1" x14ac:dyDescent="0.3">
      <c r="A339" s="70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15.75" thickBot="1" x14ac:dyDescent="0.3">
      <c r="A340" s="70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15.75" thickBot="1" x14ac:dyDescent="0.3">
      <c r="A341" s="70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15.75" thickBot="1" x14ac:dyDescent="0.3">
      <c r="A342" s="70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15.75" thickBot="1" x14ac:dyDescent="0.3">
      <c r="A343" s="70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15.75" thickBot="1" x14ac:dyDescent="0.3">
      <c r="A344" s="70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15.75" thickBot="1" x14ac:dyDescent="0.3">
      <c r="A345" s="70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15.75" thickBot="1" x14ac:dyDescent="0.3">
      <c r="A346" s="70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15.75" thickBot="1" x14ac:dyDescent="0.3">
      <c r="A347" s="70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15.75" thickBot="1" x14ac:dyDescent="0.3">
      <c r="A348" s="70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15.75" thickBot="1" x14ac:dyDescent="0.3">
      <c r="A349" s="70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15.75" thickBot="1" x14ac:dyDescent="0.3">
      <c r="A350" s="70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15.75" thickBot="1" x14ac:dyDescent="0.3">
      <c r="A351" s="70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15.75" thickBot="1" x14ac:dyDescent="0.3">
      <c r="A352" s="70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15.75" thickBot="1" x14ac:dyDescent="0.3">
      <c r="A353" s="70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15.75" thickBot="1" x14ac:dyDescent="0.3">
      <c r="A354" s="70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15.75" thickBot="1" x14ac:dyDescent="0.3">
      <c r="A355" s="70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15.75" thickBot="1" x14ac:dyDescent="0.3">
      <c r="A356" s="70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15.75" thickBot="1" x14ac:dyDescent="0.3">
      <c r="A357" s="70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15.75" thickBot="1" x14ac:dyDescent="0.3">
      <c r="A358" s="70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15.75" thickBot="1" x14ac:dyDescent="0.3">
      <c r="A359" s="70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15.75" thickBot="1" x14ac:dyDescent="0.3">
      <c r="A360" s="70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15.75" thickBot="1" x14ac:dyDescent="0.3">
      <c r="A361" s="70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15.75" thickBot="1" x14ac:dyDescent="0.3">
      <c r="A362" s="70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15.75" thickBot="1" x14ac:dyDescent="0.3">
      <c r="A363" s="70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15.75" thickBot="1" x14ac:dyDescent="0.3">
      <c r="A364" s="70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15.75" thickBot="1" x14ac:dyDescent="0.3">
      <c r="A365" s="70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15.75" thickBot="1" x14ac:dyDescent="0.3">
      <c r="A366" s="70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15.75" thickBot="1" x14ac:dyDescent="0.3">
      <c r="A367" s="70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15.75" thickBot="1" x14ac:dyDescent="0.3">
      <c r="A368" s="70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15.75" thickBot="1" x14ac:dyDescent="0.3">
      <c r="A369" s="70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15.75" thickBot="1" x14ac:dyDescent="0.3">
      <c r="A370" s="70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15.75" thickBot="1" x14ac:dyDescent="0.3">
      <c r="A371" s="70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15.75" thickBot="1" x14ac:dyDescent="0.3">
      <c r="A372" s="70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15.75" thickBot="1" x14ac:dyDescent="0.3">
      <c r="A373" s="70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15.75" thickBot="1" x14ac:dyDescent="0.3">
      <c r="A374" s="70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15.75" thickBot="1" x14ac:dyDescent="0.3">
      <c r="A375" s="70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15.75" thickBot="1" x14ac:dyDescent="0.3">
      <c r="A376" s="70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15.75" thickBot="1" x14ac:dyDescent="0.3">
      <c r="A377" s="70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15.75" thickBot="1" x14ac:dyDescent="0.3">
      <c r="A378" s="70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15.75" thickBot="1" x14ac:dyDescent="0.3">
      <c r="A379" s="70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15.75" thickBot="1" x14ac:dyDescent="0.3">
      <c r="A380" s="70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15.75" thickBot="1" x14ac:dyDescent="0.3">
      <c r="A381" s="70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15.75" thickBot="1" x14ac:dyDescent="0.3">
      <c r="A382" s="70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15.75" thickBot="1" x14ac:dyDescent="0.3">
      <c r="A383" s="70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15.75" thickBot="1" x14ac:dyDescent="0.3">
      <c r="A384" s="70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15.75" thickBot="1" x14ac:dyDescent="0.3">
      <c r="A385" s="70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15.75" thickBot="1" x14ac:dyDescent="0.3">
      <c r="A386" s="70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15.75" thickBot="1" x14ac:dyDescent="0.3">
      <c r="A387" s="70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15.75" thickBot="1" x14ac:dyDescent="0.3">
      <c r="A388" s="70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15.75" thickBot="1" x14ac:dyDescent="0.3">
      <c r="A389" s="70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15.75" thickBot="1" x14ac:dyDescent="0.3">
      <c r="A390" s="70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15.75" thickBot="1" x14ac:dyDescent="0.3">
      <c r="A391" s="70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15.75" thickBot="1" x14ac:dyDescent="0.3">
      <c r="A392" s="70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15.75" thickBot="1" x14ac:dyDescent="0.3">
      <c r="A393" s="70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15.75" thickBot="1" x14ac:dyDescent="0.3">
      <c r="A394" s="70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15.75" thickBot="1" x14ac:dyDescent="0.3">
      <c r="A395" s="70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15.75" thickBot="1" x14ac:dyDescent="0.3">
      <c r="A396" s="70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15.75" thickBot="1" x14ac:dyDescent="0.3">
      <c r="A397" s="70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15.75" thickBot="1" x14ac:dyDescent="0.3">
      <c r="A398" s="70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15.75" thickBot="1" x14ac:dyDescent="0.3">
      <c r="A399" s="70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15.75" thickBot="1" x14ac:dyDescent="0.3">
      <c r="A400" s="70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15.75" thickBot="1" x14ac:dyDescent="0.3">
      <c r="A401" s="70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15.75" thickBot="1" x14ac:dyDescent="0.3">
      <c r="A402" s="70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15.75" thickBot="1" x14ac:dyDescent="0.3">
      <c r="A403" s="70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15.75" thickBot="1" x14ac:dyDescent="0.3">
      <c r="A404" s="70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15.75" thickBot="1" x14ac:dyDescent="0.3">
      <c r="A405" s="70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15.75" thickBot="1" x14ac:dyDescent="0.3">
      <c r="A406" s="70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15.75" thickBot="1" x14ac:dyDescent="0.3">
      <c r="A407" s="70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15.75" thickBot="1" x14ac:dyDescent="0.3">
      <c r="A408" s="70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15.75" thickBot="1" x14ac:dyDescent="0.3">
      <c r="A409" s="70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15.75" thickBot="1" x14ac:dyDescent="0.3">
      <c r="A410" s="70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15.75" thickBot="1" x14ac:dyDescent="0.3">
      <c r="A411" s="70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15.75" thickBot="1" x14ac:dyDescent="0.3">
      <c r="A412" s="70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15.75" thickBot="1" x14ac:dyDescent="0.3">
      <c r="A413" s="70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15.75" thickBot="1" x14ac:dyDescent="0.3">
      <c r="A414" s="70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15.75" thickBot="1" x14ac:dyDescent="0.3">
      <c r="A415" s="70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15.75" thickBot="1" x14ac:dyDescent="0.3">
      <c r="A416" s="70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15.75" thickBot="1" x14ac:dyDescent="0.3">
      <c r="A417" s="70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15.75" thickBot="1" x14ac:dyDescent="0.3">
      <c r="A418" s="70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15.75" thickBot="1" x14ac:dyDescent="0.3">
      <c r="A419" s="70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15.75" thickBot="1" x14ac:dyDescent="0.3">
      <c r="A420" s="70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15.75" thickBot="1" x14ac:dyDescent="0.3">
      <c r="A421" s="70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15.75" thickBot="1" x14ac:dyDescent="0.3">
      <c r="A422" s="70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15.75" thickBot="1" x14ac:dyDescent="0.3">
      <c r="A423" s="70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15.75" thickBot="1" x14ac:dyDescent="0.3">
      <c r="A424" s="70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15.75" thickBot="1" x14ac:dyDescent="0.3">
      <c r="A425" s="70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15.75" thickBot="1" x14ac:dyDescent="0.3">
      <c r="A426" s="70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15.75" thickBot="1" x14ac:dyDescent="0.3">
      <c r="A427" s="70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15.75" thickBot="1" x14ac:dyDescent="0.3">
      <c r="A428" s="70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15.75" thickBot="1" x14ac:dyDescent="0.3">
      <c r="A429" s="70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15.75" thickBot="1" x14ac:dyDescent="0.3">
      <c r="A430" s="70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15.75" thickBot="1" x14ac:dyDescent="0.3">
      <c r="A431" s="70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15.75" thickBot="1" x14ac:dyDescent="0.3">
      <c r="A432" s="70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15.75" thickBot="1" x14ac:dyDescent="0.3">
      <c r="A433" s="70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15.75" thickBot="1" x14ac:dyDescent="0.3">
      <c r="A434" s="70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15.75" thickBot="1" x14ac:dyDescent="0.3">
      <c r="A435" s="70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15.75" thickBot="1" x14ac:dyDescent="0.3">
      <c r="A436" s="70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15.75" thickBot="1" x14ac:dyDescent="0.3">
      <c r="A437" s="70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15.75" thickBot="1" x14ac:dyDescent="0.3">
      <c r="A438" s="70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15.75" thickBot="1" x14ac:dyDescent="0.3">
      <c r="A439" s="70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15.75" thickBot="1" x14ac:dyDescent="0.3">
      <c r="A440" s="70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15.75" thickBot="1" x14ac:dyDescent="0.3">
      <c r="A441" s="70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15.75" thickBot="1" x14ac:dyDescent="0.3">
      <c r="A442" s="70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15.75" thickBot="1" x14ac:dyDescent="0.3">
      <c r="A443" s="70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15.75" thickBot="1" x14ac:dyDescent="0.3">
      <c r="A444" s="70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15.75" thickBot="1" x14ac:dyDescent="0.3">
      <c r="A445" s="70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15.75" thickBot="1" x14ac:dyDescent="0.3">
      <c r="A446" s="70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15.75" thickBot="1" x14ac:dyDescent="0.3">
      <c r="A447" s="70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15.75" thickBot="1" x14ac:dyDescent="0.3">
      <c r="A448" s="70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15.75" thickBot="1" x14ac:dyDescent="0.3">
      <c r="A449" s="70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15.75" thickBot="1" x14ac:dyDescent="0.3">
      <c r="A450" s="70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15.75" thickBot="1" x14ac:dyDescent="0.3">
      <c r="A451" s="70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15.75" thickBot="1" x14ac:dyDescent="0.3">
      <c r="A452" s="70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15.75" thickBot="1" x14ac:dyDescent="0.3">
      <c r="A453" s="70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15.75" thickBot="1" x14ac:dyDescent="0.3">
      <c r="A454" s="70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15.75" thickBot="1" x14ac:dyDescent="0.3">
      <c r="A455" s="70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15.75" thickBot="1" x14ac:dyDescent="0.3">
      <c r="A456" s="70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15.75" thickBot="1" x14ac:dyDescent="0.3">
      <c r="A457" s="70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15.75" thickBot="1" x14ac:dyDescent="0.3">
      <c r="A458" s="70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15.75" thickBot="1" x14ac:dyDescent="0.3">
      <c r="A459" s="70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15.75" thickBot="1" x14ac:dyDescent="0.3">
      <c r="A460" s="70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15.75" thickBot="1" x14ac:dyDescent="0.3">
      <c r="A461" s="70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15.75" thickBot="1" x14ac:dyDescent="0.3">
      <c r="A462" s="70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15.75" thickBot="1" x14ac:dyDescent="0.3">
      <c r="A463" s="70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15.75" thickBot="1" x14ac:dyDescent="0.3">
      <c r="A464" s="70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15.75" thickBot="1" x14ac:dyDescent="0.3">
      <c r="A465" s="70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15.75" thickBot="1" x14ac:dyDescent="0.3">
      <c r="A466" s="70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15.75" thickBot="1" x14ac:dyDescent="0.3">
      <c r="A467" s="70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15.75" thickBot="1" x14ac:dyDescent="0.3">
      <c r="A468" s="70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15.75" thickBot="1" x14ac:dyDescent="0.3">
      <c r="A469" s="70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15.75" thickBot="1" x14ac:dyDescent="0.3">
      <c r="A470" s="70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15.75" thickBot="1" x14ac:dyDescent="0.3">
      <c r="A471" s="70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15.75" thickBot="1" x14ac:dyDescent="0.3">
      <c r="A472" s="70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15.75" thickBot="1" x14ac:dyDescent="0.3">
      <c r="A473" s="70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15.75" thickBot="1" x14ac:dyDescent="0.3">
      <c r="A474" s="70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15.75" thickBot="1" x14ac:dyDescent="0.3">
      <c r="A475" s="70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15.75" thickBot="1" x14ac:dyDescent="0.3">
      <c r="A476" s="70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15.75" thickBot="1" x14ac:dyDescent="0.3">
      <c r="A477" s="70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15.75" thickBot="1" x14ac:dyDescent="0.3">
      <c r="A478" s="70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15.75" thickBot="1" x14ac:dyDescent="0.3">
      <c r="A479" s="70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15.75" thickBot="1" x14ac:dyDescent="0.3">
      <c r="A480" s="70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15.75" thickBot="1" x14ac:dyDescent="0.3">
      <c r="A481" s="70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15.75" thickBot="1" x14ac:dyDescent="0.3">
      <c r="A482" s="70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15.75" thickBot="1" x14ac:dyDescent="0.3">
      <c r="A483" s="70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15.75" thickBot="1" x14ac:dyDescent="0.3">
      <c r="A484" s="70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15.75" thickBot="1" x14ac:dyDescent="0.3">
      <c r="A485" s="70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15.75" thickBot="1" x14ac:dyDescent="0.3">
      <c r="A486" s="70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15.75" thickBot="1" x14ac:dyDescent="0.3">
      <c r="A487" s="70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15.75" thickBot="1" x14ac:dyDescent="0.3">
      <c r="A488" s="70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15.75" thickBot="1" x14ac:dyDescent="0.3">
      <c r="A489" s="70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15.75" thickBot="1" x14ac:dyDescent="0.3">
      <c r="A490" s="70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15.75" thickBot="1" x14ac:dyDescent="0.3">
      <c r="A491" s="70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15.75" thickBot="1" x14ac:dyDescent="0.3">
      <c r="A492" s="70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15.75" thickBot="1" x14ac:dyDescent="0.3">
      <c r="A493" s="70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15.75" thickBot="1" x14ac:dyDescent="0.3">
      <c r="A494" s="70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15.75" thickBot="1" x14ac:dyDescent="0.3">
      <c r="A495" s="70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15.75" thickBot="1" x14ac:dyDescent="0.3">
      <c r="A496" s="70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15.75" thickBot="1" x14ac:dyDescent="0.3">
      <c r="A497" s="70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15.75" thickBot="1" x14ac:dyDescent="0.3">
      <c r="A498" s="70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15.75" thickBot="1" x14ac:dyDescent="0.3">
      <c r="A499" s="70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15.75" thickBot="1" x14ac:dyDescent="0.3">
      <c r="A500" s="70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15.75" thickBot="1" x14ac:dyDescent="0.3">
      <c r="A501" s="70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15.75" thickBot="1" x14ac:dyDescent="0.3">
      <c r="A502" s="70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15.75" thickBot="1" x14ac:dyDescent="0.3">
      <c r="A503" s="70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15.75" thickBot="1" x14ac:dyDescent="0.3">
      <c r="A504" s="70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15.75" thickBot="1" x14ac:dyDescent="0.3">
      <c r="A505" s="70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15.75" thickBot="1" x14ac:dyDescent="0.3">
      <c r="A506" s="70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15.75" thickBot="1" x14ac:dyDescent="0.3">
      <c r="A507" s="70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15.75" thickBot="1" x14ac:dyDescent="0.3">
      <c r="A508" s="70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15.75" thickBot="1" x14ac:dyDescent="0.3">
      <c r="A509" s="70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15.75" thickBot="1" x14ac:dyDescent="0.3">
      <c r="A510" s="70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15.75" thickBot="1" x14ac:dyDescent="0.3">
      <c r="A511" s="70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15.75" thickBot="1" x14ac:dyDescent="0.3">
      <c r="A512" s="70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15.75" thickBot="1" x14ac:dyDescent="0.3">
      <c r="A513" s="70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15.75" thickBot="1" x14ac:dyDescent="0.3">
      <c r="A514" s="70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15.75" thickBot="1" x14ac:dyDescent="0.3">
      <c r="A515" s="70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15.75" thickBot="1" x14ac:dyDescent="0.3">
      <c r="A516" s="70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15.75" thickBot="1" x14ac:dyDescent="0.3">
      <c r="A517" s="70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15.75" thickBot="1" x14ac:dyDescent="0.3">
      <c r="A518" s="70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15.75" thickBot="1" x14ac:dyDescent="0.3">
      <c r="A519" s="70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15.75" thickBot="1" x14ac:dyDescent="0.3">
      <c r="A520" s="70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15.75" thickBot="1" x14ac:dyDescent="0.3">
      <c r="A521" s="70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15.75" thickBot="1" x14ac:dyDescent="0.3">
      <c r="A522" s="70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15.75" thickBot="1" x14ac:dyDescent="0.3">
      <c r="A523" s="70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15.75" thickBot="1" x14ac:dyDescent="0.3">
      <c r="A524" s="70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15.75" thickBot="1" x14ac:dyDescent="0.3">
      <c r="A525" s="70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15.75" thickBot="1" x14ac:dyDescent="0.3">
      <c r="A526" s="70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15.75" thickBot="1" x14ac:dyDescent="0.3">
      <c r="A527" s="70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15.75" thickBot="1" x14ac:dyDescent="0.3">
      <c r="A528" s="70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15.75" thickBot="1" x14ac:dyDescent="0.3">
      <c r="A529" s="70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15.75" thickBot="1" x14ac:dyDescent="0.3">
      <c r="A530" s="70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15.75" thickBot="1" x14ac:dyDescent="0.3">
      <c r="A531" s="70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15.75" thickBot="1" x14ac:dyDescent="0.3">
      <c r="A532" s="70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15.75" thickBot="1" x14ac:dyDescent="0.3">
      <c r="A533" s="70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15.75" thickBot="1" x14ac:dyDescent="0.3">
      <c r="A534" s="70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15.75" thickBot="1" x14ac:dyDescent="0.3">
      <c r="A535" s="70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15.75" thickBot="1" x14ac:dyDescent="0.3">
      <c r="A536" s="70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15.75" thickBot="1" x14ac:dyDescent="0.3">
      <c r="A537" s="70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15.75" thickBot="1" x14ac:dyDescent="0.3">
      <c r="A538" s="70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15.75" thickBot="1" x14ac:dyDescent="0.3">
      <c r="A539" s="70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15.75" thickBot="1" x14ac:dyDescent="0.3">
      <c r="A540" s="70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15.75" thickBot="1" x14ac:dyDescent="0.3">
      <c r="A541" s="70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15.75" thickBot="1" x14ac:dyDescent="0.3">
      <c r="A542" s="70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15.75" thickBot="1" x14ac:dyDescent="0.3">
      <c r="A543" s="70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15.75" thickBot="1" x14ac:dyDescent="0.3">
      <c r="A544" s="70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15.75" thickBot="1" x14ac:dyDescent="0.3">
      <c r="A545" s="70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15.75" thickBot="1" x14ac:dyDescent="0.3">
      <c r="A546" s="70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15.75" thickBot="1" x14ac:dyDescent="0.3">
      <c r="A547" s="70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15.75" thickBot="1" x14ac:dyDescent="0.3">
      <c r="A548" s="70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15.75" thickBot="1" x14ac:dyDescent="0.3">
      <c r="A549" s="70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15.75" thickBot="1" x14ac:dyDescent="0.3">
      <c r="A550" s="70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15.75" thickBot="1" x14ac:dyDescent="0.3">
      <c r="A551" s="70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15.75" thickBot="1" x14ac:dyDescent="0.3">
      <c r="A552" s="70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15.75" thickBot="1" x14ac:dyDescent="0.3">
      <c r="A553" s="70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15.75" thickBot="1" x14ac:dyDescent="0.3">
      <c r="A554" s="70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15.75" thickBot="1" x14ac:dyDescent="0.3">
      <c r="A555" s="70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15.75" thickBot="1" x14ac:dyDescent="0.3">
      <c r="A556" s="70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15.75" thickBot="1" x14ac:dyDescent="0.3">
      <c r="A557" s="70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15.75" thickBot="1" x14ac:dyDescent="0.3">
      <c r="A558" s="70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5.75" thickBot="1" x14ac:dyDescent="0.3">
      <c r="A559" s="70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15.75" thickBot="1" x14ac:dyDescent="0.3">
      <c r="A560" s="70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15.75" thickBot="1" x14ac:dyDescent="0.3">
      <c r="A561" s="70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15.75" thickBot="1" x14ac:dyDescent="0.3">
      <c r="A562" s="70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15.75" thickBot="1" x14ac:dyDescent="0.3">
      <c r="A563" s="70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15.75" thickBot="1" x14ac:dyDescent="0.3">
      <c r="A564" s="70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15.75" thickBot="1" x14ac:dyDescent="0.3">
      <c r="A565" s="70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15.75" thickBot="1" x14ac:dyDescent="0.3">
      <c r="A566" s="70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15.75" thickBot="1" x14ac:dyDescent="0.3">
      <c r="A567" s="70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15.75" thickBot="1" x14ac:dyDescent="0.3">
      <c r="A568" s="70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15.75" thickBot="1" x14ac:dyDescent="0.3">
      <c r="A569" s="70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15.75" thickBot="1" x14ac:dyDescent="0.3">
      <c r="A570" s="70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15.75" thickBot="1" x14ac:dyDescent="0.3">
      <c r="A571" s="70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15.75" thickBot="1" x14ac:dyDescent="0.3">
      <c r="A572" s="70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15.75" thickBot="1" x14ac:dyDescent="0.3">
      <c r="A573" s="70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15.75" thickBot="1" x14ac:dyDescent="0.3">
      <c r="A574" s="70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15.75" thickBot="1" x14ac:dyDescent="0.3">
      <c r="A575" s="70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15.75" thickBot="1" x14ac:dyDescent="0.3">
      <c r="A576" s="70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15.75" thickBot="1" x14ac:dyDescent="0.3">
      <c r="A577" s="70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15.75" thickBot="1" x14ac:dyDescent="0.3">
      <c r="A578" s="70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15.75" thickBot="1" x14ac:dyDescent="0.3">
      <c r="A579" s="70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15.75" thickBot="1" x14ac:dyDescent="0.3">
      <c r="A580" s="70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15.75" thickBot="1" x14ac:dyDescent="0.3">
      <c r="A581" s="70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15.75" thickBot="1" x14ac:dyDescent="0.3">
      <c r="A582" s="70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15.75" thickBot="1" x14ac:dyDescent="0.3">
      <c r="A583" s="70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15.75" thickBot="1" x14ac:dyDescent="0.3">
      <c r="A584" s="70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15.75" thickBot="1" x14ac:dyDescent="0.3">
      <c r="A585" s="70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15.75" thickBot="1" x14ac:dyDescent="0.3">
      <c r="A586" s="70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15.75" thickBot="1" x14ac:dyDescent="0.3">
      <c r="A587" s="70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15.75" thickBot="1" x14ac:dyDescent="0.3">
      <c r="A588" s="70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15.75" thickBot="1" x14ac:dyDescent="0.3">
      <c r="A589" s="70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15.75" thickBot="1" x14ac:dyDescent="0.3">
      <c r="A590" s="70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15.75" thickBot="1" x14ac:dyDescent="0.3">
      <c r="A591" s="70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15.75" thickBot="1" x14ac:dyDescent="0.3">
      <c r="A592" s="70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15.75" thickBot="1" x14ac:dyDescent="0.3">
      <c r="A593" s="70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15.75" thickBot="1" x14ac:dyDescent="0.3">
      <c r="A594" s="70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15.75" thickBot="1" x14ac:dyDescent="0.3">
      <c r="A595" s="70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15.75" thickBot="1" x14ac:dyDescent="0.3">
      <c r="A596" s="70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15.75" thickBot="1" x14ac:dyDescent="0.3">
      <c r="A597" s="70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15.75" thickBot="1" x14ac:dyDescent="0.3">
      <c r="A598" s="70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15.75" thickBot="1" x14ac:dyDescent="0.3">
      <c r="A599" s="70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15.75" thickBot="1" x14ac:dyDescent="0.3">
      <c r="A600" s="70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15.75" thickBot="1" x14ac:dyDescent="0.3">
      <c r="A601" s="70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15.75" thickBot="1" x14ac:dyDescent="0.3">
      <c r="A602" s="70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15.75" thickBot="1" x14ac:dyDescent="0.3">
      <c r="A603" s="70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15.75" thickBot="1" x14ac:dyDescent="0.3">
      <c r="A604" s="70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15.75" thickBot="1" x14ac:dyDescent="0.3">
      <c r="A605" s="70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15.75" thickBot="1" x14ac:dyDescent="0.3">
      <c r="A606" s="70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15.75" thickBot="1" x14ac:dyDescent="0.3">
      <c r="A607" s="70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15.75" thickBot="1" x14ac:dyDescent="0.3">
      <c r="A608" s="70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15.75" thickBot="1" x14ac:dyDescent="0.3">
      <c r="A609" s="70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15.75" thickBot="1" x14ac:dyDescent="0.3">
      <c r="A610" s="70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15.75" thickBot="1" x14ac:dyDescent="0.3">
      <c r="A611" s="70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15.75" thickBot="1" x14ac:dyDescent="0.3">
      <c r="A612" s="70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15.75" thickBot="1" x14ac:dyDescent="0.3">
      <c r="A613" s="70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15.75" thickBot="1" x14ac:dyDescent="0.3">
      <c r="A614" s="70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15.75" thickBot="1" x14ac:dyDescent="0.3">
      <c r="A615" s="70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15.75" thickBot="1" x14ac:dyDescent="0.3">
      <c r="A616" s="70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15.75" thickBot="1" x14ac:dyDescent="0.3">
      <c r="A617" s="70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15.75" thickBot="1" x14ac:dyDescent="0.3">
      <c r="A618" s="70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15.75" thickBot="1" x14ac:dyDescent="0.3">
      <c r="A619" s="70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15.75" thickBot="1" x14ac:dyDescent="0.3">
      <c r="A620" s="70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15.75" thickBot="1" x14ac:dyDescent="0.3">
      <c r="A621" s="70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15.75" thickBot="1" x14ac:dyDescent="0.3">
      <c r="A622" s="70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15.75" thickBot="1" x14ac:dyDescent="0.3">
      <c r="A623" s="70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15.75" thickBot="1" x14ac:dyDescent="0.3">
      <c r="A624" s="70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15.75" thickBot="1" x14ac:dyDescent="0.3">
      <c r="A625" s="70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15.75" thickBot="1" x14ac:dyDescent="0.3">
      <c r="A626" s="70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15.75" thickBot="1" x14ac:dyDescent="0.3">
      <c r="A627" s="70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15.75" thickBot="1" x14ac:dyDescent="0.3">
      <c r="A628" s="70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15.75" thickBot="1" x14ac:dyDescent="0.3">
      <c r="A629" s="70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15.75" thickBot="1" x14ac:dyDescent="0.3">
      <c r="A630" s="70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15.75" thickBot="1" x14ac:dyDescent="0.3">
      <c r="A631" s="70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15.75" thickBot="1" x14ac:dyDescent="0.3">
      <c r="A632" s="70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15.75" thickBot="1" x14ac:dyDescent="0.3">
      <c r="A633" s="70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15.75" thickBot="1" x14ac:dyDescent="0.3">
      <c r="A634" s="70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15.75" thickBot="1" x14ac:dyDescent="0.3">
      <c r="A635" s="70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15.75" thickBot="1" x14ac:dyDescent="0.3">
      <c r="A636" s="70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15.75" thickBot="1" x14ac:dyDescent="0.3">
      <c r="A637" s="70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15.75" thickBot="1" x14ac:dyDescent="0.3">
      <c r="A638" s="70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15.75" thickBot="1" x14ac:dyDescent="0.3">
      <c r="A639" s="70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15.75" thickBot="1" x14ac:dyDescent="0.3">
      <c r="A640" s="70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15.75" thickBot="1" x14ac:dyDescent="0.3">
      <c r="A641" s="70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15.75" thickBot="1" x14ac:dyDescent="0.3">
      <c r="A642" s="70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15.75" thickBot="1" x14ac:dyDescent="0.3">
      <c r="A643" s="70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15.75" thickBot="1" x14ac:dyDescent="0.3">
      <c r="A644" s="70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15.75" thickBot="1" x14ac:dyDescent="0.3">
      <c r="A645" s="70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15.75" thickBot="1" x14ac:dyDescent="0.3">
      <c r="A646" s="70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15.75" thickBot="1" x14ac:dyDescent="0.3">
      <c r="A647" s="70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15.75" thickBot="1" x14ac:dyDescent="0.3">
      <c r="A648" s="70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15.75" thickBot="1" x14ac:dyDescent="0.3">
      <c r="A649" s="70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15.75" thickBot="1" x14ac:dyDescent="0.3">
      <c r="A650" s="70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15.75" thickBot="1" x14ac:dyDescent="0.3">
      <c r="A651" s="70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15.75" thickBot="1" x14ac:dyDescent="0.3">
      <c r="A652" s="70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15.75" thickBot="1" x14ac:dyDescent="0.3">
      <c r="A653" s="70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15.75" thickBot="1" x14ac:dyDescent="0.3">
      <c r="A654" s="70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15.75" thickBot="1" x14ac:dyDescent="0.3">
      <c r="A655" s="70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15.75" thickBot="1" x14ac:dyDescent="0.3">
      <c r="A656" s="70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15.75" thickBot="1" x14ac:dyDescent="0.3">
      <c r="A657" s="70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15.75" thickBot="1" x14ac:dyDescent="0.3">
      <c r="A658" s="70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15.75" thickBot="1" x14ac:dyDescent="0.3">
      <c r="A659" s="70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15.75" thickBot="1" x14ac:dyDescent="0.3">
      <c r="A660" s="70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15.75" thickBot="1" x14ac:dyDescent="0.3">
      <c r="A661" s="70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15.75" thickBot="1" x14ac:dyDescent="0.3">
      <c r="A662" s="70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15.75" thickBot="1" x14ac:dyDescent="0.3">
      <c r="A663" s="70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15.75" thickBot="1" x14ac:dyDescent="0.3">
      <c r="A664" s="70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15.75" thickBot="1" x14ac:dyDescent="0.3">
      <c r="A665" s="70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15.75" thickBot="1" x14ac:dyDescent="0.3">
      <c r="A666" s="70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15.75" thickBot="1" x14ac:dyDescent="0.3">
      <c r="A667" s="70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15.75" thickBot="1" x14ac:dyDescent="0.3">
      <c r="A668" s="70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15.75" thickBot="1" x14ac:dyDescent="0.3">
      <c r="A669" s="70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15.75" thickBot="1" x14ac:dyDescent="0.3">
      <c r="A670" s="70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15.75" thickBot="1" x14ac:dyDescent="0.3">
      <c r="A671" s="70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15.75" thickBot="1" x14ac:dyDescent="0.3">
      <c r="A672" s="70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15.75" thickBot="1" x14ac:dyDescent="0.3">
      <c r="A673" s="70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15.75" thickBot="1" x14ac:dyDescent="0.3">
      <c r="A674" s="70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15.75" thickBot="1" x14ac:dyDescent="0.3">
      <c r="A675" s="70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15.75" thickBot="1" x14ac:dyDescent="0.3">
      <c r="A676" s="70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15.75" thickBot="1" x14ac:dyDescent="0.3">
      <c r="A677" s="70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15.75" thickBot="1" x14ac:dyDescent="0.3">
      <c r="A678" s="70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15.75" thickBot="1" x14ac:dyDescent="0.3">
      <c r="A679" s="70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15.75" thickBot="1" x14ac:dyDescent="0.3">
      <c r="A680" s="70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15.75" thickBot="1" x14ac:dyDescent="0.3">
      <c r="A681" s="70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15.75" thickBot="1" x14ac:dyDescent="0.3">
      <c r="A682" s="70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15.75" thickBot="1" x14ac:dyDescent="0.3">
      <c r="A683" s="70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15.75" thickBot="1" x14ac:dyDescent="0.3">
      <c r="A684" s="70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15.75" thickBot="1" x14ac:dyDescent="0.3">
      <c r="A685" s="70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15.75" thickBot="1" x14ac:dyDescent="0.3">
      <c r="A686" s="70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15.75" thickBot="1" x14ac:dyDescent="0.3">
      <c r="A687" s="70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15.75" thickBot="1" x14ac:dyDescent="0.3">
      <c r="A688" s="70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15.75" thickBot="1" x14ac:dyDescent="0.3">
      <c r="A689" s="70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15.75" thickBot="1" x14ac:dyDescent="0.3">
      <c r="A690" s="70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15.75" thickBot="1" x14ac:dyDescent="0.3">
      <c r="A691" s="70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15.75" thickBot="1" x14ac:dyDescent="0.3">
      <c r="A692" s="70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15.75" thickBot="1" x14ac:dyDescent="0.3">
      <c r="A693" s="70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15.75" thickBot="1" x14ac:dyDescent="0.3">
      <c r="A694" s="70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15.75" thickBot="1" x14ac:dyDescent="0.3">
      <c r="A695" s="70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15.75" thickBot="1" x14ac:dyDescent="0.3">
      <c r="A696" s="70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15.75" thickBot="1" x14ac:dyDescent="0.3">
      <c r="A697" s="70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15.75" thickBot="1" x14ac:dyDescent="0.3">
      <c r="A698" s="70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15.75" thickBot="1" x14ac:dyDescent="0.3">
      <c r="A699" s="70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15.75" thickBot="1" x14ac:dyDescent="0.3">
      <c r="A700" s="70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15.75" thickBot="1" x14ac:dyDescent="0.3">
      <c r="A701" s="70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15.75" thickBot="1" x14ac:dyDescent="0.3">
      <c r="A702" s="70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15.75" thickBot="1" x14ac:dyDescent="0.3">
      <c r="A703" s="70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15.75" thickBot="1" x14ac:dyDescent="0.3">
      <c r="A704" s="70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15.75" thickBot="1" x14ac:dyDescent="0.3">
      <c r="A705" s="70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15.75" thickBot="1" x14ac:dyDescent="0.3">
      <c r="A706" s="70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15.75" thickBot="1" x14ac:dyDescent="0.3">
      <c r="A707" s="70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15.75" thickBot="1" x14ac:dyDescent="0.3">
      <c r="A708" s="70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15.75" thickBot="1" x14ac:dyDescent="0.3">
      <c r="A709" s="70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15.75" thickBot="1" x14ac:dyDescent="0.3">
      <c r="A710" s="70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15.75" thickBot="1" x14ac:dyDescent="0.3">
      <c r="A711" s="70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15.75" thickBot="1" x14ac:dyDescent="0.3">
      <c r="A712" s="70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15.75" thickBot="1" x14ac:dyDescent="0.3">
      <c r="A713" s="70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15.75" thickBot="1" x14ac:dyDescent="0.3">
      <c r="A714" s="70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15.75" thickBot="1" x14ac:dyDescent="0.3">
      <c r="A715" s="70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15.75" thickBot="1" x14ac:dyDescent="0.3">
      <c r="A716" s="70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15.75" thickBot="1" x14ac:dyDescent="0.3">
      <c r="A717" s="70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15.75" thickBot="1" x14ac:dyDescent="0.3">
      <c r="A718" s="70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15.75" thickBot="1" x14ac:dyDescent="0.3">
      <c r="A719" s="70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15.75" thickBot="1" x14ac:dyDescent="0.3">
      <c r="A720" s="70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15.75" thickBot="1" x14ac:dyDescent="0.3">
      <c r="A721" s="70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15.75" thickBot="1" x14ac:dyDescent="0.3">
      <c r="A722" s="70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15.75" thickBot="1" x14ac:dyDescent="0.3">
      <c r="A723" s="70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15.75" thickBot="1" x14ac:dyDescent="0.3">
      <c r="A724" s="70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15.75" thickBot="1" x14ac:dyDescent="0.3">
      <c r="A725" s="70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15.75" thickBot="1" x14ac:dyDescent="0.3">
      <c r="A726" s="70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15.75" thickBot="1" x14ac:dyDescent="0.3">
      <c r="A727" s="70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15.75" thickBot="1" x14ac:dyDescent="0.3">
      <c r="A728" s="70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15.75" thickBot="1" x14ac:dyDescent="0.3">
      <c r="A729" s="70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15.75" thickBot="1" x14ac:dyDescent="0.3">
      <c r="A730" s="70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15.75" thickBot="1" x14ac:dyDescent="0.3">
      <c r="A731" s="70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15.75" thickBot="1" x14ac:dyDescent="0.3">
      <c r="A732" s="70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15.75" thickBot="1" x14ac:dyDescent="0.3">
      <c r="A733" s="70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15.75" thickBot="1" x14ac:dyDescent="0.3">
      <c r="A734" s="70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15.75" thickBot="1" x14ac:dyDescent="0.3">
      <c r="A735" s="70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15.75" thickBot="1" x14ac:dyDescent="0.3">
      <c r="A736" s="70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15.75" thickBot="1" x14ac:dyDescent="0.3">
      <c r="A737" s="70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15.75" thickBot="1" x14ac:dyDescent="0.3">
      <c r="A738" s="70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15.75" thickBot="1" x14ac:dyDescent="0.3">
      <c r="A739" s="70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15.75" thickBot="1" x14ac:dyDescent="0.3">
      <c r="A740" s="70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15.75" thickBot="1" x14ac:dyDescent="0.3">
      <c r="A741" s="70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15.75" thickBot="1" x14ac:dyDescent="0.3">
      <c r="A742" s="70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15.75" thickBot="1" x14ac:dyDescent="0.3">
      <c r="A743" s="70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15.75" thickBot="1" x14ac:dyDescent="0.3">
      <c r="A744" s="70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15.75" thickBot="1" x14ac:dyDescent="0.3">
      <c r="A745" s="70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15.75" thickBot="1" x14ac:dyDescent="0.3">
      <c r="A746" s="70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15.75" thickBot="1" x14ac:dyDescent="0.3">
      <c r="A747" s="70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15.75" thickBot="1" x14ac:dyDescent="0.3">
      <c r="A748" s="70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15.75" thickBot="1" x14ac:dyDescent="0.3">
      <c r="A749" s="70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15.75" thickBot="1" x14ac:dyDescent="0.3">
      <c r="A750" s="70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15.75" thickBot="1" x14ac:dyDescent="0.3">
      <c r="A751" s="70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15.75" thickBot="1" x14ac:dyDescent="0.3">
      <c r="A752" s="70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15.75" thickBot="1" x14ac:dyDescent="0.3">
      <c r="A753" s="70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15.75" thickBot="1" x14ac:dyDescent="0.3">
      <c r="A754" s="70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15.75" thickBot="1" x14ac:dyDescent="0.3">
      <c r="A755" s="70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15.75" thickBot="1" x14ac:dyDescent="0.3">
      <c r="A756" s="70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15.75" thickBot="1" x14ac:dyDescent="0.3">
      <c r="A757" s="70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15.75" thickBot="1" x14ac:dyDescent="0.3">
      <c r="A758" s="70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15.75" thickBot="1" x14ac:dyDescent="0.3">
      <c r="A759" s="70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15.75" thickBot="1" x14ac:dyDescent="0.3">
      <c r="A760" s="70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15.75" thickBot="1" x14ac:dyDescent="0.3">
      <c r="A761" s="70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15.75" thickBot="1" x14ac:dyDescent="0.3">
      <c r="A762" s="70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15.75" thickBot="1" x14ac:dyDescent="0.3">
      <c r="A763" s="70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15.75" thickBot="1" x14ac:dyDescent="0.3">
      <c r="A764" s="70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15.75" thickBot="1" x14ac:dyDescent="0.3">
      <c r="A765" s="70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15.75" thickBot="1" x14ac:dyDescent="0.3">
      <c r="A766" s="70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15.75" thickBot="1" x14ac:dyDescent="0.3">
      <c r="A767" s="70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15.75" thickBot="1" x14ac:dyDescent="0.3">
      <c r="A768" s="70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15.75" thickBot="1" x14ac:dyDescent="0.3">
      <c r="A769" s="70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15.75" thickBot="1" x14ac:dyDescent="0.3">
      <c r="A770" s="70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15.75" thickBot="1" x14ac:dyDescent="0.3">
      <c r="A771" s="70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15.75" thickBot="1" x14ac:dyDescent="0.3">
      <c r="A772" s="70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15.75" thickBot="1" x14ac:dyDescent="0.3">
      <c r="A773" s="70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15.75" thickBot="1" x14ac:dyDescent="0.3">
      <c r="A774" s="70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15.75" thickBot="1" x14ac:dyDescent="0.3">
      <c r="A775" s="70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15.75" thickBot="1" x14ac:dyDescent="0.3">
      <c r="A776" s="70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15.75" thickBot="1" x14ac:dyDescent="0.3">
      <c r="A777" s="70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15.75" thickBot="1" x14ac:dyDescent="0.3">
      <c r="A778" s="70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15.75" thickBot="1" x14ac:dyDescent="0.3">
      <c r="A779" s="70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15.75" thickBot="1" x14ac:dyDescent="0.3">
      <c r="A780" s="70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15.75" thickBot="1" x14ac:dyDescent="0.3">
      <c r="A781" s="70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15.75" thickBot="1" x14ac:dyDescent="0.3">
      <c r="A782" s="70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15.75" thickBot="1" x14ac:dyDescent="0.3">
      <c r="A783" s="70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15.75" thickBot="1" x14ac:dyDescent="0.3">
      <c r="A784" s="70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15.75" thickBot="1" x14ac:dyDescent="0.3">
      <c r="A785" s="70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15.75" thickBot="1" x14ac:dyDescent="0.3">
      <c r="A786" s="70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15.75" thickBot="1" x14ac:dyDescent="0.3">
      <c r="A787" s="70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15.75" thickBot="1" x14ac:dyDescent="0.3">
      <c r="A788" s="70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15.75" thickBot="1" x14ac:dyDescent="0.3">
      <c r="A789" s="70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15.75" thickBot="1" x14ac:dyDescent="0.3">
      <c r="A790" s="70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15.75" thickBot="1" x14ac:dyDescent="0.3">
      <c r="A791" s="70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15.75" thickBot="1" x14ac:dyDescent="0.3">
      <c r="A792" s="70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15.75" thickBot="1" x14ac:dyDescent="0.3">
      <c r="A793" s="70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15.75" thickBot="1" x14ac:dyDescent="0.3">
      <c r="A794" s="70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15.75" thickBot="1" x14ac:dyDescent="0.3">
      <c r="A795" s="70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15.75" thickBot="1" x14ac:dyDescent="0.3">
      <c r="A796" s="70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15.75" thickBot="1" x14ac:dyDescent="0.3">
      <c r="A797" s="70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15.75" thickBot="1" x14ac:dyDescent="0.3">
      <c r="A798" s="70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15.75" thickBot="1" x14ac:dyDescent="0.3">
      <c r="A799" s="70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15.75" thickBot="1" x14ac:dyDescent="0.3">
      <c r="A800" s="70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15.75" thickBot="1" x14ac:dyDescent="0.3">
      <c r="A801" s="70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15.75" thickBot="1" x14ac:dyDescent="0.3">
      <c r="A802" s="70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15.75" thickBot="1" x14ac:dyDescent="0.3">
      <c r="A803" s="70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15.75" thickBot="1" x14ac:dyDescent="0.3">
      <c r="A804" s="70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15.75" thickBot="1" x14ac:dyDescent="0.3">
      <c r="A805" s="70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15.75" thickBot="1" x14ac:dyDescent="0.3">
      <c r="A806" s="70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15.75" thickBot="1" x14ac:dyDescent="0.3">
      <c r="A807" s="70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15.75" thickBot="1" x14ac:dyDescent="0.3">
      <c r="A808" s="70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15.75" thickBot="1" x14ac:dyDescent="0.3">
      <c r="A809" s="70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15.75" thickBot="1" x14ac:dyDescent="0.3">
      <c r="A810" s="70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15.75" thickBot="1" x14ac:dyDescent="0.3">
      <c r="A811" s="70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15.75" thickBot="1" x14ac:dyDescent="0.3">
      <c r="A812" s="70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15.75" thickBot="1" x14ac:dyDescent="0.3">
      <c r="A813" s="70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15.75" thickBot="1" x14ac:dyDescent="0.3">
      <c r="A814" s="70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15.75" thickBot="1" x14ac:dyDescent="0.3">
      <c r="A815" s="70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15.75" thickBot="1" x14ac:dyDescent="0.3">
      <c r="A816" s="70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15.75" thickBot="1" x14ac:dyDescent="0.3">
      <c r="A817" s="70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15.75" thickBot="1" x14ac:dyDescent="0.3">
      <c r="A818" s="70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15.75" thickBot="1" x14ac:dyDescent="0.3">
      <c r="A819" s="70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15.75" thickBot="1" x14ac:dyDescent="0.3">
      <c r="A820" s="70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15.75" thickBot="1" x14ac:dyDescent="0.3">
      <c r="A821" s="70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15.75" thickBot="1" x14ac:dyDescent="0.3">
      <c r="A822" s="70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15.75" thickBot="1" x14ac:dyDescent="0.3">
      <c r="A823" s="70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15.75" thickBot="1" x14ac:dyDescent="0.3">
      <c r="A824" s="70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15.75" thickBot="1" x14ac:dyDescent="0.3">
      <c r="A825" s="70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15.75" thickBot="1" x14ac:dyDescent="0.3">
      <c r="A826" s="70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15.75" thickBot="1" x14ac:dyDescent="0.3">
      <c r="A827" s="70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15.75" thickBot="1" x14ac:dyDescent="0.3">
      <c r="A828" s="70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15.75" thickBot="1" x14ac:dyDescent="0.3">
      <c r="A829" s="70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15.75" thickBot="1" x14ac:dyDescent="0.3">
      <c r="A830" s="70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15.75" thickBot="1" x14ac:dyDescent="0.3">
      <c r="A831" s="70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15.75" thickBot="1" x14ac:dyDescent="0.3">
      <c r="A832" s="70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15.75" thickBot="1" x14ac:dyDescent="0.3">
      <c r="A833" s="70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15.75" thickBot="1" x14ac:dyDescent="0.3">
      <c r="A834" s="70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15.75" thickBot="1" x14ac:dyDescent="0.3">
      <c r="A835" s="70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15.75" thickBot="1" x14ac:dyDescent="0.3">
      <c r="A836" s="70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15.75" thickBot="1" x14ac:dyDescent="0.3">
      <c r="A837" s="70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15.75" thickBot="1" x14ac:dyDescent="0.3">
      <c r="A838" s="70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15.75" thickBot="1" x14ac:dyDescent="0.3">
      <c r="A839" s="70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15.75" thickBot="1" x14ac:dyDescent="0.3">
      <c r="A840" s="70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15.75" thickBot="1" x14ac:dyDescent="0.3">
      <c r="A841" s="70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15.75" thickBot="1" x14ac:dyDescent="0.3">
      <c r="A842" s="70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15.75" thickBot="1" x14ac:dyDescent="0.3">
      <c r="A843" s="70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15.75" thickBot="1" x14ac:dyDescent="0.3">
      <c r="A844" s="70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15.75" thickBot="1" x14ac:dyDescent="0.3">
      <c r="A845" s="70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15.75" thickBot="1" x14ac:dyDescent="0.3">
      <c r="A846" s="70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15.75" thickBot="1" x14ac:dyDescent="0.3">
      <c r="A847" s="70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15.75" thickBot="1" x14ac:dyDescent="0.3">
      <c r="A848" s="70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15.75" thickBot="1" x14ac:dyDescent="0.3">
      <c r="A849" s="70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15.75" thickBot="1" x14ac:dyDescent="0.3">
      <c r="A850" s="70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15.75" thickBot="1" x14ac:dyDescent="0.3">
      <c r="A851" s="70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15.75" thickBot="1" x14ac:dyDescent="0.3">
      <c r="A852" s="70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15.75" thickBot="1" x14ac:dyDescent="0.3">
      <c r="A853" s="70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15.75" thickBot="1" x14ac:dyDescent="0.3">
      <c r="A854" s="70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15.75" thickBot="1" x14ac:dyDescent="0.3">
      <c r="A855" s="70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15.75" thickBot="1" x14ac:dyDescent="0.3">
      <c r="A856" s="70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15.75" thickBot="1" x14ac:dyDescent="0.3">
      <c r="A857" s="70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15.75" thickBot="1" x14ac:dyDescent="0.3">
      <c r="A858" s="70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15.75" thickBot="1" x14ac:dyDescent="0.3">
      <c r="A859" s="70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15.75" thickBot="1" x14ac:dyDescent="0.3">
      <c r="A860" s="70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15.75" thickBot="1" x14ac:dyDescent="0.3">
      <c r="A861" s="70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15.75" thickBot="1" x14ac:dyDescent="0.3">
      <c r="A862" s="70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15.75" thickBot="1" x14ac:dyDescent="0.3">
      <c r="A863" s="70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15.75" thickBot="1" x14ac:dyDescent="0.3">
      <c r="A864" s="70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15.75" thickBot="1" x14ac:dyDescent="0.3">
      <c r="A865" s="70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15.75" thickBot="1" x14ac:dyDescent="0.3">
      <c r="A866" s="70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15.75" thickBot="1" x14ac:dyDescent="0.3">
      <c r="A867" s="70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15.75" thickBot="1" x14ac:dyDescent="0.3">
      <c r="A868" s="70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15.75" thickBot="1" x14ac:dyDescent="0.3">
      <c r="A869" s="70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15.75" thickBot="1" x14ac:dyDescent="0.3">
      <c r="A870" s="70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15.75" thickBot="1" x14ac:dyDescent="0.3">
      <c r="A871" s="70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15.75" thickBot="1" x14ac:dyDescent="0.3">
      <c r="A872" s="70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15.75" thickBot="1" x14ac:dyDescent="0.3">
      <c r="A873" s="70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15.75" thickBot="1" x14ac:dyDescent="0.3">
      <c r="A874" s="70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15.75" thickBot="1" x14ac:dyDescent="0.3">
      <c r="A875" s="70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15.75" thickBot="1" x14ac:dyDescent="0.3">
      <c r="A876" s="70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15.75" thickBot="1" x14ac:dyDescent="0.3">
      <c r="A877" s="70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15.75" thickBot="1" x14ac:dyDescent="0.3">
      <c r="A878" s="70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15.75" thickBot="1" x14ac:dyDescent="0.3">
      <c r="A879" s="70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15.75" thickBot="1" x14ac:dyDescent="0.3">
      <c r="A880" s="70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15.75" thickBot="1" x14ac:dyDescent="0.3">
      <c r="A881" s="70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15.75" thickBot="1" x14ac:dyDescent="0.3">
      <c r="A882" s="70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15.75" thickBot="1" x14ac:dyDescent="0.3">
      <c r="A883" s="70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15.75" thickBot="1" x14ac:dyDescent="0.3">
      <c r="A884" s="70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15.75" thickBot="1" x14ac:dyDescent="0.3">
      <c r="A885" s="70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15.75" thickBot="1" x14ac:dyDescent="0.3">
      <c r="A886" s="70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15.75" thickBot="1" x14ac:dyDescent="0.3">
      <c r="A887" s="70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15.75" thickBot="1" x14ac:dyDescent="0.3">
      <c r="A888" s="70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15.75" thickBot="1" x14ac:dyDescent="0.3">
      <c r="A889" s="70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15.75" thickBot="1" x14ac:dyDescent="0.3">
      <c r="A890" s="70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15.75" thickBot="1" x14ac:dyDescent="0.3">
      <c r="A891" s="70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15.75" thickBot="1" x14ac:dyDescent="0.3">
      <c r="A892" s="70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15.75" thickBot="1" x14ac:dyDescent="0.3">
      <c r="A893" s="70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15.75" thickBot="1" x14ac:dyDescent="0.3">
      <c r="A894" s="70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15.75" thickBot="1" x14ac:dyDescent="0.3">
      <c r="A895" s="70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15.75" thickBot="1" x14ac:dyDescent="0.3">
      <c r="A896" s="70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15.75" thickBot="1" x14ac:dyDescent="0.3">
      <c r="A897" s="70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15.75" thickBot="1" x14ac:dyDescent="0.3">
      <c r="A898" s="70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15.75" thickBot="1" x14ac:dyDescent="0.3">
      <c r="A899" s="70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15.75" thickBot="1" x14ac:dyDescent="0.3">
      <c r="A900" s="70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15.75" thickBot="1" x14ac:dyDescent="0.3">
      <c r="A901" s="70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15.75" thickBot="1" x14ac:dyDescent="0.3">
      <c r="A902" s="70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15.75" thickBot="1" x14ac:dyDescent="0.3">
      <c r="A903" s="70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15.75" thickBot="1" x14ac:dyDescent="0.3">
      <c r="A904" s="70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15.75" thickBot="1" x14ac:dyDescent="0.3">
      <c r="A905" s="70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15.75" thickBot="1" x14ac:dyDescent="0.3">
      <c r="A906" s="70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15.75" thickBot="1" x14ac:dyDescent="0.3">
      <c r="A907" s="70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15.75" thickBot="1" x14ac:dyDescent="0.3">
      <c r="A908" s="70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15.75" thickBot="1" x14ac:dyDescent="0.3">
      <c r="A909" s="70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15.75" thickBot="1" x14ac:dyDescent="0.3">
      <c r="A910" s="70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15.75" thickBot="1" x14ac:dyDescent="0.3">
      <c r="A911" s="70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15.75" thickBot="1" x14ac:dyDescent="0.3">
      <c r="A912" s="70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15.75" thickBot="1" x14ac:dyDescent="0.3">
      <c r="A913" s="70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15.75" thickBot="1" x14ac:dyDescent="0.3">
      <c r="A914" s="70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15.75" thickBot="1" x14ac:dyDescent="0.3">
      <c r="A915" s="70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15.75" thickBot="1" x14ac:dyDescent="0.3">
      <c r="A916" s="70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15.75" thickBot="1" x14ac:dyDescent="0.3">
      <c r="A917" s="70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15.75" thickBot="1" x14ac:dyDescent="0.3">
      <c r="A918" s="70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15.75" thickBot="1" x14ac:dyDescent="0.3">
      <c r="A919" s="70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15.75" thickBot="1" x14ac:dyDescent="0.3">
      <c r="A920" s="70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15.75" thickBot="1" x14ac:dyDescent="0.3">
      <c r="A921" s="70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15.75" thickBot="1" x14ac:dyDescent="0.3">
      <c r="A922" s="70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15.75" thickBot="1" x14ac:dyDescent="0.3">
      <c r="A923" s="70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15.75" thickBot="1" x14ac:dyDescent="0.3">
      <c r="A924" s="70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15.75" thickBot="1" x14ac:dyDescent="0.3">
      <c r="A925" s="70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15.75" thickBot="1" x14ac:dyDescent="0.3">
      <c r="A926" s="70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15.75" thickBot="1" x14ac:dyDescent="0.3">
      <c r="A927" s="70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15.75" thickBot="1" x14ac:dyDescent="0.3">
      <c r="A928" s="70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15.75" thickBot="1" x14ac:dyDescent="0.3">
      <c r="A929" s="70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15.75" thickBot="1" x14ac:dyDescent="0.3">
      <c r="A930" s="70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15.75" thickBot="1" x14ac:dyDescent="0.3">
      <c r="A931" s="70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15.75" thickBot="1" x14ac:dyDescent="0.3">
      <c r="A932" s="70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15.75" thickBot="1" x14ac:dyDescent="0.3">
      <c r="A933" s="70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15.75" thickBot="1" x14ac:dyDescent="0.3">
      <c r="A934" s="70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15.75" thickBot="1" x14ac:dyDescent="0.3">
      <c r="A935" s="70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15.75" thickBot="1" x14ac:dyDescent="0.3">
      <c r="A936" s="70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15.75" thickBot="1" x14ac:dyDescent="0.3">
      <c r="A937" s="70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15.75" thickBot="1" x14ac:dyDescent="0.3">
      <c r="A938" s="70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15.75" thickBot="1" x14ac:dyDescent="0.3">
      <c r="A939" s="70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15.75" thickBot="1" x14ac:dyDescent="0.3">
      <c r="A940" s="70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15.75" thickBot="1" x14ac:dyDescent="0.3">
      <c r="A941" s="70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15.75" thickBot="1" x14ac:dyDescent="0.3">
      <c r="A942" s="70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15.75" thickBot="1" x14ac:dyDescent="0.3">
      <c r="A943" s="70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15.75" thickBot="1" x14ac:dyDescent="0.3">
      <c r="A944" s="70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15.75" thickBot="1" x14ac:dyDescent="0.3">
      <c r="A945" s="70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15.75" thickBot="1" x14ac:dyDescent="0.3">
      <c r="A946" s="70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15.75" thickBot="1" x14ac:dyDescent="0.3">
      <c r="A947" s="70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15.75" thickBot="1" x14ac:dyDescent="0.3">
      <c r="A948" s="70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15.75" thickBot="1" x14ac:dyDescent="0.3">
      <c r="A949" s="70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15.75" thickBot="1" x14ac:dyDescent="0.3">
      <c r="A950" s="70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15.75" thickBot="1" x14ac:dyDescent="0.3">
      <c r="A951" s="70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15.75" thickBot="1" x14ac:dyDescent="0.3">
      <c r="A952" s="70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15.75" thickBot="1" x14ac:dyDescent="0.3">
      <c r="A953" s="70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15.75" thickBot="1" x14ac:dyDescent="0.3">
      <c r="A954" s="70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15.75" thickBot="1" x14ac:dyDescent="0.3">
      <c r="A955" s="70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15.75" thickBot="1" x14ac:dyDescent="0.3">
      <c r="A956" s="70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15.75" thickBot="1" x14ac:dyDescent="0.3">
      <c r="A957" s="70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15.75" thickBot="1" x14ac:dyDescent="0.3">
      <c r="A958" s="70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15.75" thickBot="1" x14ac:dyDescent="0.3">
      <c r="A959" s="70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15.75" thickBot="1" x14ac:dyDescent="0.3">
      <c r="A960" s="70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15.75" thickBot="1" x14ac:dyDescent="0.3">
      <c r="A961" s="70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15.75" thickBot="1" x14ac:dyDescent="0.3">
      <c r="A962" s="70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15.75" thickBot="1" x14ac:dyDescent="0.3">
      <c r="A963" s="70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15.75" thickBot="1" x14ac:dyDescent="0.3">
      <c r="A964" s="70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15.75" thickBot="1" x14ac:dyDescent="0.3">
      <c r="A965" s="70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15.75" thickBot="1" x14ac:dyDescent="0.3">
      <c r="A966" s="70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15.75" thickBot="1" x14ac:dyDescent="0.3">
      <c r="A967" s="70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15.75" thickBot="1" x14ac:dyDescent="0.3">
      <c r="A968" s="70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15.75" thickBot="1" x14ac:dyDescent="0.3">
      <c r="A969" s="70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15.75" thickBot="1" x14ac:dyDescent="0.3">
      <c r="A970" s="70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15.75" thickBot="1" x14ac:dyDescent="0.3">
      <c r="A971" s="70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15.75" thickBot="1" x14ac:dyDescent="0.3">
      <c r="A972" s="70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15.75" thickBot="1" x14ac:dyDescent="0.3">
      <c r="A973" s="70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15.75" thickBot="1" x14ac:dyDescent="0.3">
      <c r="A974" s="70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15.75" thickBot="1" x14ac:dyDescent="0.3">
      <c r="A975" s="70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15.75" thickBot="1" x14ac:dyDescent="0.3">
      <c r="A976" s="70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15.75" thickBot="1" x14ac:dyDescent="0.3">
      <c r="A977" s="70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15.75" thickBot="1" x14ac:dyDescent="0.3">
      <c r="A978" s="70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15.75" thickBot="1" x14ac:dyDescent="0.3">
      <c r="A979" s="70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ht="15.75" thickBot="1" x14ac:dyDescent="0.3">
      <c r="A980" s="70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ht="15.75" thickBot="1" x14ac:dyDescent="0.3">
      <c r="A981" s="70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ht="15.75" thickBot="1" x14ac:dyDescent="0.3">
      <c r="A982" s="70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ht="15.75" thickBot="1" x14ac:dyDescent="0.3">
      <c r="A983" s="70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ht="15.75" thickBot="1" x14ac:dyDescent="0.3">
      <c r="A984" s="70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ht="15.75" thickBot="1" x14ac:dyDescent="0.3">
      <c r="A985" s="70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ht="15.75" thickBot="1" x14ac:dyDescent="0.3">
      <c r="A986" s="70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ht="15.75" thickBot="1" x14ac:dyDescent="0.3">
      <c r="A987" s="70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ht="15.75" thickBot="1" x14ac:dyDescent="0.3">
      <c r="A988" s="70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ht="15.75" thickBot="1" x14ac:dyDescent="0.3">
      <c r="A989" s="70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ht="15.75" thickBot="1" x14ac:dyDescent="0.3">
      <c r="A990" s="70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ht="15.75" thickBot="1" x14ac:dyDescent="0.3">
      <c r="A991" s="70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</sheetData>
  <mergeCells count="8">
    <mergeCell ref="B32:D32"/>
    <mergeCell ref="B35:F35"/>
    <mergeCell ref="C30:E30"/>
    <mergeCell ref="G1:I1"/>
    <mergeCell ref="N2:O2"/>
    <mergeCell ref="J3:M3"/>
    <mergeCell ref="G15:I15"/>
    <mergeCell ref="E49:G49"/>
  </mergeCells>
  <pageMargins left="0.45" right="0.45" top="0.25" bottom="0.2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78A4-EB53-4F80-88DC-8C92B24F5DAD}">
  <dimension ref="A1:V80"/>
  <sheetViews>
    <sheetView workbookViewId="0">
      <selection activeCell="M3" sqref="M3"/>
    </sheetView>
  </sheetViews>
  <sheetFormatPr defaultColWidth="14.42578125" defaultRowHeight="15" x14ac:dyDescent="0.25"/>
  <cols>
    <col min="1" max="1" width="5.28515625" style="1" customWidth="1"/>
    <col min="2" max="2" width="9.7109375" style="1" customWidth="1"/>
    <col min="3" max="3" width="14.42578125" style="1"/>
    <col min="4" max="9" width="5.28515625" style="3" customWidth="1"/>
    <col min="10" max="10" width="4.7109375" style="3" customWidth="1"/>
    <col min="11" max="17" width="5.28515625" style="3" customWidth="1"/>
    <col min="18" max="18" width="6.140625" style="3" customWidth="1"/>
    <col min="19" max="20" width="5.28515625" style="3" customWidth="1"/>
    <col min="21" max="21" width="4.7109375" style="1" customWidth="1"/>
    <col min="22" max="22" width="5.140625" style="1" customWidth="1"/>
    <col min="23" max="16384" width="14.42578125" style="1"/>
  </cols>
  <sheetData>
    <row r="1" spans="1:22" x14ac:dyDescent="0.25">
      <c r="A1" s="53" t="s">
        <v>115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2" s="2" customFormat="1" x14ac:dyDescent="0.25">
      <c r="A2" s="6"/>
      <c r="B2" s="7"/>
      <c r="C2" s="7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1</v>
      </c>
      <c r="O2" s="8"/>
      <c r="P2" s="8"/>
      <c r="Q2" s="8"/>
      <c r="R2" s="8"/>
      <c r="S2" s="8"/>
      <c r="T2" s="8"/>
      <c r="U2" s="7"/>
    </row>
    <row r="3" spans="1:22" s="4" customFormat="1" ht="33.75" x14ac:dyDescent="0.2">
      <c r="A3" s="9" t="s">
        <v>2</v>
      </c>
      <c r="B3" s="9" t="s">
        <v>3</v>
      </c>
      <c r="C3" s="9" t="s">
        <v>4</v>
      </c>
      <c r="D3" s="9" t="s">
        <v>112</v>
      </c>
      <c r="E3" s="9" t="s">
        <v>114</v>
      </c>
      <c r="F3" s="9" t="s">
        <v>5</v>
      </c>
      <c r="G3" s="9" t="s">
        <v>114</v>
      </c>
      <c r="H3" s="9" t="s">
        <v>6</v>
      </c>
      <c r="I3" s="9" t="s">
        <v>114</v>
      </c>
      <c r="J3" s="9" t="s">
        <v>7</v>
      </c>
      <c r="K3" s="9" t="s">
        <v>114</v>
      </c>
      <c r="L3" s="9" t="s">
        <v>8</v>
      </c>
      <c r="M3" s="9" t="s">
        <v>114</v>
      </c>
      <c r="N3" s="9" t="s">
        <v>9</v>
      </c>
      <c r="O3" s="9" t="s">
        <v>114</v>
      </c>
      <c r="P3" s="9" t="s">
        <v>10</v>
      </c>
      <c r="Q3" s="9" t="s">
        <v>114</v>
      </c>
      <c r="R3" s="9" t="s">
        <v>11</v>
      </c>
      <c r="S3" s="9" t="s">
        <v>12</v>
      </c>
      <c r="T3" s="9" t="s">
        <v>113</v>
      </c>
      <c r="U3" s="9" t="s">
        <v>114</v>
      </c>
      <c r="V3" s="52" t="s">
        <v>155</v>
      </c>
    </row>
    <row r="4" spans="1:22" x14ac:dyDescent="0.25">
      <c r="A4" s="10"/>
      <c r="B4" s="10"/>
      <c r="C4" s="10"/>
      <c r="D4" s="11">
        <v>100</v>
      </c>
      <c r="E4" s="11"/>
      <c r="F4" s="11">
        <v>100</v>
      </c>
      <c r="G4" s="11"/>
      <c r="H4" s="11">
        <v>100</v>
      </c>
      <c r="I4" s="11"/>
      <c r="J4" s="11">
        <v>100</v>
      </c>
      <c r="K4" s="11"/>
      <c r="L4" s="11">
        <v>100</v>
      </c>
      <c r="M4" s="11"/>
      <c r="N4" s="11">
        <v>100</v>
      </c>
      <c r="O4" s="11"/>
      <c r="P4" s="11">
        <v>100</v>
      </c>
      <c r="Q4" s="11"/>
      <c r="R4" s="11">
        <v>500</v>
      </c>
      <c r="S4" s="11"/>
      <c r="T4" s="11">
        <v>100</v>
      </c>
      <c r="U4" s="10"/>
      <c r="V4" s="5"/>
    </row>
    <row r="5" spans="1:22" x14ac:dyDescent="0.25">
      <c r="A5" s="10">
        <v>1</v>
      </c>
      <c r="B5" s="10">
        <v>18120469</v>
      </c>
      <c r="C5" s="10" t="s">
        <v>13</v>
      </c>
      <c r="D5" s="12">
        <v>57.75</v>
      </c>
      <c r="E5" s="12" t="s">
        <v>150</v>
      </c>
      <c r="F5" s="12">
        <v>45</v>
      </c>
      <c r="G5" s="12" t="s">
        <v>151</v>
      </c>
      <c r="H5" s="12">
        <v>0</v>
      </c>
      <c r="I5" s="12"/>
      <c r="J5" s="12"/>
      <c r="K5" s="12"/>
      <c r="L5" s="12">
        <v>41</v>
      </c>
      <c r="M5" s="12" t="s">
        <v>150</v>
      </c>
      <c r="N5" s="12">
        <v>45.125</v>
      </c>
      <c r="O5" s="12" t="s">
        <v>150</v>
      </c>
      <c r="P5" s="12">
        <v>59.375</v>
      </c>
      <c r="Q5" s="12" t="s">
        <v>138</v>
      </c>
      <c r="R5" s="12">
        <v>207.25</v>
      </c>
      <c r="S5" s="12">
        <v>41.45</v>
      </c>
      <c r="T5" s="12">
        <v>68.276041666666657</v>
      </c>
      <c r="U5" s="10" t="s">
        <v>151</v>
      </c>
      <c r="V5" s="5" t="s">
        <v>156</v>
      </c>
    </row>
    <row r="6" spans="1:22" x14ac:dyDescent="0.25">
      <c r="A6" s="10">
        <v>2</v>
      </c>
      <c r="B6" s="10">
        <v>18120470</v>
      </c>
      <c r="C6" s="10" t="s">
        <v>14</v>
      </c>
      <c r="D6" s="12">
        <v>58.125</v>
      </c>
      <c r="E6" s="12" t="s">
        <v>150</v>
      </c>
      <c r="F6" s="12">
        <v>52.5</v>
      </c>
      <c r="G6" s="12" t="s">
        <v>151</v>
      </c>
      <c r="H6" s="12">
        <v>0</v>
      </c>
      <c r="I6" s="12"/>
      <c r="J6" s="12"/>
      <c r="K6" s="12"/>
      <c r="L6" s="12">
        <v>41.25</v>
      </c>
      <c r="M6" s="12" t="s">
        <v>150</v>
      </c>
      <c r="N6" s="12">
        <v>45.125</v>
      </c>
      <c r="O6" s="12" t="s">
        <v>150</v>
      </c>
      <c r="P6" s="12">
        <v>57.875</v>
      </c>
      <c r="Q6" s="12" t="s">
        <v>150</v>
      </c>
      <c r="R6" s="12">
        <v>213.625</v>
      </c>
      <c r="S6" s="12">
        <v>42.725000000000001</v>
      </c>
      <c r="T6" s="12">
        <v>70.604166666666657</v>
      </c>
      <c r="U6" s="10" t="s">
        <v>150</v>
      </c>
      <c r="V6" s="5" t="s">
        <v>156</v>
      </c>
    </row>
    <row r="7" spans="1:22" x14ac:dyDescent="0.25">
      <c r="A7" s="10">
        <v>3</v>
      </c>
      <c r="B7" s="10">
        <v>18120396</v>
      </c>
      <c r="C7" s="10" t="s">
        <v>15</v>
      </c>
      <c r="D7" s="12">
        <v>96.25</v>
      </c>
      <c r="E7" s="12" t="s">
        <v>143</v>
      </c>
      <c r="F7" s="12">
        <v>96.25</v>
      </c>
      <c r="G7" s="12" t="s">
        <v>143</v>
      </c>
      <c r="H7" s="12">
        <v>0</v>
      </c>
      <c r="I7" s="12"/>
      <c r="J7" s="12">
        <v>82</v>
      </c>
      <c r="K7" s="12" t="s">
        <v>142</v>
      </c>
      <c r="L7" s="12"/>
      <c r="M7" s="12"/>
      <c r="N7" s="12">
        <v>77</v>
      </c>
      <c r="O7" s="12" t="s">
        <v>141</v>
      </c>
      <c r="P7" s="12">
        <v>91</v>
      </c>
      <c r="Q7" s="12" t="s">
        <v>142</v>
      </c>
      <c r="R7" s="12">
        <v>442.5</v>
      </c>
      <c r="S7" s="12">
        <v>88.5</v>
      </c>
      <c r="T7" s="12">
        <v>97</v>
      </c>
      <c r="U7" s="10" t="s">
        <v>143</v>
      </c>
      <c r="V7" s="5" t="s">
        <v>156</v>
      </c>
    </row>
    <row r="8" spans="1:22" x14ac:dyDescent="0.25">
      <c r="A8" s="10">
        <v>4</v>
      </c>
      <c r="B8" s="10">
        <v>18120397</v>
      </c>
      <c r="C8" s="10" t="s">
        <v>16</v>
      </c>
      <c r="D8" s="12">
        <v>89.25</v>
      </c>
      <c r="E8" s="12" t="s">
        <v>142</v>
      </c>
      <c r="F8" s="12">
        <v>83</v>
      </c>
      <c r="G8" s="12" t="s">
        <v>141</v>
      </c>
      <c r="H8" s="12">
        <v>0</v>
      </c>
      <c r="I8" s="12"/>
      <c r="J8" s="12">
        <v>80.75</v>
      </c>
      <c r="K8" s="12" t="s">
        <v>142</v>
      </c>
      <c r="L8" s="12"/>
      <c r="M8" s="12"/>
      <c r="N8" s="12">
        <v>80.625</v>
      </c>
      <c r="O8" s="12" t="s">
        <v>142</v>
      </c>
      <c r="P8" s="12">
        <v>91.625</v>
      </c>
      <c r="Q8" s="12" t="s">
        <v>142</v>
      </c>
      <c r="R8" s="12">
        <v>425.25</v>
      </c>
      <c r="S8" s="12">
        <v>85.05</v>
      </c>
      <c r="T8" s="12">
        <v>89.682291666666671</v>
      </c>
      <c r="U8" s="10" t="s">
        <v>141</v>
      </c>
      <c r="V8" s="5" t="s">
        <v>156</v>
      </c>
    </row>
    <row r="9" spans="1:22" x14ac:dyDescent="0.25">
      <c r="A9" s="10">
        <v>5</v>
      </c>
      <c r="B9" s="10">
        <v>18120398</v>
      </c>
      <c r="C9" s="10" t="s">
        <v>17</v>
      </c>
      <c r="D9" s="12">
        <v>71.5</v>
      </c>
      <c r="E9" s="12" t="s">
        <v>139</v>
      </c>
      <c r="F9" s="12">
        <v>55.125</v>
      </c>
      <c r="G9" s="12" t="s">
        <v>150</v>
      </c>
      <c r="H9" s="12">
        <v>0</v>
      </c>
      <c r="I9" s="12"/>
      <c r="J9" s="12">
        <v>52</v>
      </c>
      <c r="K9" s="12" t="s">
        <v>139</v>
      </c>
      <c r="L9" s="12"/>
      <c r="M9" s="12"/>
      <c r="N9" s="12">
        <v>57.75</v>
      </c>
      <c r="O9" s="12" t="s">
        <v>139</v>
      </c>
      <c r="P9" s="12">
        <v>57.75</v>
      </c>
      <c r="Q9" s="12" t="s">
        <v>150</v>
      </c>
      <c r="R9" s="12">
        <v>294.125</v>
      </c>
      <c r="S9" s="12">
        <v>58.825000000000003</v>
      </c>
      <c r="T9" s="12">
        <v>73.911458333333343</v>
      </c>
      <c r="U9" s="10" t="s">
        <v>150</v>
      </c>
      <c r="V9" s="5" t="s">
        <v>156</v>
      </c>
    </row>
    <row r="10" spans="1:22" x14ac:dyDescent="0.25">
      <c r="A10" s="10">
        <v>6</v>
      </c>
      <c r="B10" s="10">
        <v>18120399</v>
      </c>
      <c r="C10" s="10" t="s">
        <v>18</v>
      </c>
      <c r="D10" s="12">
        <v>88.75</v>
      </c>
      <c r="E10" s="12" t="s">
        <v>142</v>
      </c>
      <c r="F10" s="12">
        <v>90.5</v>
      </c>
      <c r="G10" s="12" t="s">
        <v>142</v>
      </c>
      <c r="H10" s="12">
        <v>0</v>
      </c>
      <c r="I10" s="12"/>
      <c r="J10" s="12">
        <v>83.75</v>
      </c>
      <c r="K10" s="12" t="s">
        <v>142</v>
      </c>
      <c r="L10" s="12"/>
      <c r="M10" s="12"/>
      <c r="N10" s="12">
        <v>78</v>
      </c>
      <c r="O10" s="12" t="s">
        <v>141</v>
      </c>
      <c r="P10" s="12">
        <v>91.625</v>
      </c>
      <c r="Q10" s="12" t="s">
        <v>142</v>
      </c>
      <c r="R10" s="12">
        <v>432.625</v>
      </c>
      <c r="S10" s="12">
        <v>86.525000000000006</v>
      </c>
      <c r="T10" s="12">
        <v>91.932291666666671</v>
      </c>
      <c r="U10" s="10" t="s">
        <v>141</v>
      </c>
      <c r="V10" s="5" t="s">
        <v>156</v>
      </c>
    </row>
    <row r="11" spans="1:22" x14ac:dyDescent="0.25">
      <c r="A11" s="10">
        <v>7</v>
      </c>
      <c r="B11" s="10">
        <v>18120400</v>
      </c>
      <c r="C11" s="10" t="s">
        <v>19</v>
      </c>
      <c r="D11" s="12">
        <v>69.25</v>
      </c>
      <c r="E11" s="12" t="s">
        <v>138</v>
      </c>
      <c r="F11" s="12">
        <v>57</v>
      </c>
      <c r="G11" s="12" t="s">
        <v>150</v>
      </c>
      <c r="H11" s="12">
        <v>0</v>
      </c>
      <c r="I11" s="12"/>
      <c r="J11" s="12">
        <v>43.25</v>
      </c>
      <c r="K11" s="12" t="s">
        <v>150</v>
      </c>
      <c r="L11" s="12"/>
      <c r="M11" s="12"/>
      <c r="N11" s="12">
        <v>57.25</v>
      </c>
      <c r="O11" s="12" t="s">
        <v>139</v>
      </c>
      <c r="P11" s="12">
        <v>57.875</v>
      </c>
      <c r="Q11" s="12" t="s">
        <v>150</v>
      </c>
      <c r="R11" s="12">
        <v>284.625</v>
      </c>
      <c r="S11" s="12">
        <v>56.924999999999997</v>
      </c>
      <c r="T11" s="12">
        <v>73.859375</v>
      </c>
      <c r="U11" s="10" t="s">
        <v>150</v>
      </c>
      <c r="V11" s="5" t="s">
        <v>156</v>
      </c>
    </row>
    <row r="12" spans="1:22" x14ac:dyDescent="0.25">
      <c r="A12" s="10">
        <v>8</v>
      </c>
      <c r="B12" s="10">
        <v>18120401</v>
      </c>
      <c r="C12" s="10" t="s">
        <v>20</v>
      </c>
      <c r="D12" s="12">
        <v>64.75</v>
      </c>
      <c r="E12" s="12" t="s">
        <v>138</v>
      </c>
      <c r="F12" s="12">
        <v>56.75</v>
      </c>
      <c r="G12" s="12" t="s">
        <v>150</v>
      </c>
      <c r="H12" s="12">
        <v>0</v>
      </c>
      <c r="I12" s="12"/>
      <c r="J12" s="12">
        <v>44</v>
      </c>
      <c r="K12" s="12" t="s">
        <v>150</v>
      </c>
      <c r="L12" s="12"/>
      <c r="M12" s="12"/>
      <c r="N12" s="12">
        <v>55.5</v>
      </c>
      <c r="O12" s="12" t="s">
        <v>139</v>
      </c>
      <c r="P12" s="12">
        <v>54.625</v>
      </c>
      <c r="Q12" s="12" t="s">
        <v>150</v>
      </c>
      <c r="R12" s="12">
        <v>275.625</v>
      </c>
      <c r="S12" s="12">
        <v>55.125</v>
      </c>
      <c r="T12" s="12">
        <v>72.192708333333343</v>
      </c>
      <c r="U12" s="10" t="s">
        <v>150</v>
      </c>
      <c r="V12" s="5" t="s">
        <v>156</v>
      </c>
    </row>
    <row r="13" spans="1:22" x14ac:dyDescent="0.25">
      <c r="A13" s="10">
        <v>9</v>
      </c>
      <c r="B13" s="10">
        <v>18120402</v>
      </c>
      <c r="C13" s="10" t="s">
        <v>21</v>
      </c>
      <c r="D13" s="12">
        <v>64.75</v>
      </c>
      <c r="E13" s="12" t="s">
        <v>138</v>
      </c>
      <c r="F13" s="12">
        <v>57.25</v>
      </c>
      <c r="G13" s="12" t="s">
        <v>150</v>
      </c>
      <c r="H13" s="12">
        <v>0</v>
      </c>
      <c r="I13" s="12"/>
      <c r="J13" s="12">
        <v>52.25</v>
      </c>
      <c r="K13" s="12" t="s">
        <v>139</v>
      </c>
      <c r="L13" s="12"/>
      <c r="M13" s="12"/>
      <c r="N13" s="12">
        <v>54</v>
      </c>
      <c r="O13" s="12" t="s">
        <v>139</v>
      </c>
      <c r="P13" s="12">
        <v>55.25</v>
      </c>
      <c r="Q13" s="12" t="s">
        <v>150</v>
      </c>
      <c r="R13" s="12">
        <v>283.5</v>
      </c>
      <c r="S13" s="12">
        <v>56.7</v>
      </c>
      <c r="T13" s="12">
        <v>69.635416666666657</v>
      </c>
      <c r="U13" s="10" t="s">
        <v>151</v>
      </c>
      <c r="V13" s="5" t="s">
        <v>156</v>
      </c>
    </row>
    <row r="14" spans="1:22" x14ac:dyDescent="0.25">
      <c r="A14" s="10">
        <v>10</v>
      </c>
      <c r="B14" s="10">
        <v>18120403</v>
      </c>
      <c r="C14" s="10" t="s">
        <v>22</v>
      </c>
      <c r="D14" s="12">
        <v>89.25</v>
      </c>
      <c r="E14" s="12" t="s">
        <v>142</v>
      </c>
      <c r="F14" s="12">
        <v>82.25</v>
      </c>
      <c r="G14" s="12" t="s">
        <v>141</v>
      </c>
      <c r="H14" s="12">
        <v>0</v>
      </c>
      <c r="I14" s="12"/>
      <c r="J14" s="12">
        <v>84.75</v>
      </c>
      <c r="K14" s="12" t="s">
        <v>142</v>
      </c>
      <c r="L14" s="12"/>
      <c r="M14" s="12"/>
      <c r="N14" s="12">
        <v>88.5</v>
      </c>
      <c r="O14" s="12" t="s">
        <v>142</v>
      </c>
      <c r="P14" s="12">
        <v>91.75</v>
      </c>
      <c r="Q14" s="12" t="s">
        <v>142</v>
      </c>
      <c r="R14" s="12">
        <v>436.5</v>
      </c>
      <c r="S14" s="12">
        <v>87.3</v>
      </c>
      <c r="T14" s="12">
        <v>90.34375</v>
      </c>
      <c r="U14" s="10" t="s">
        <v>141</v>
      </c>
      <c r="V14" s="5" t="s">
        <v>156</v>
      </c>
    </row>
    <row r="15" spans="1:22" x14ac:dyDescent="0.25">
      <c r="A15" s="10">
        <v>11</v>
      </c>
      <c r="B15" s="10">
        <v>18120404</v>
      </c>
      <c r="C15" s="10" t="s">
        <v>23</v>
      </c>
      <c r="D15" s="12">
        <v>80.5</v>
      </c>
      <c r="E15" s="12" t="s">
        <v>140</v>
      </c>
      <c r="F15" s="12">
        <v>70.5</v>
      </c>
      <c r="G15" s="12" t="s">
        <v>139</v>
      </c>
      <c r="H15" s="12">
        <v>0</v>
      </c>
      <c r="I15" s="12"/>
      <c r="J15" s="12">
        <v>54.5</v>
      </c>
      <c r="K15" s="12" t="s">
        <v>139</v>
      </c>
      <c r="L15" s="12"/>
      <c r="M15" s="12"/>
      <c r="N15" s="12">
        <v>54</v>
      </c>
      <c r="O15" s="12" t="s">
        <v>139</v>
      </c>
      <c r="P15" s="12">
        <v>61.25</v>
      </c>
      <c r="Q15" s="12" t="s">
        <v>139</v>
      </c>
      <c r="R15" s="12">
        <v>320.75</v>
      </c>
      <c r="S15" s="12">
        <v>64.150000000000006</v>
      </c>
      <c r="T15" s="12">
        <v>79.927083333333343</v>
      </c>
      <c r="U15" s="10" t="s">
        <v>138</v>
      </c>
      <c r="V15" s="5" t="s">
        <v>156</v>
      </c>
    </row>
    <row r="16" spans="1:22" x14ac:dyDescent="0.25">
      <c r="A16" s="10">
        <v>12</v>
      </c>
      <c r="B16" s="10">
        <v>18120405</v>
      </c>
      <c r="C16" s="10" t="s">
        <v>24</v>
      </c>
      <c r="D16" s="12">
        <v>83.25</v>
      </c>
      <c r="E16" s="12" t="s">
        <v>141</v>
      </c>
      <c r="F16" s="12">
        <v>81</v>
      </c>
      <c r="G16" s="12" t="s">
        <v>141</v>
      </c>
      <c r="H16" s="12">
        <v>0</v>
      </c>
      <c r="I16" s="12"/>
      <c r="J16" s="12">
        <v>71.75</v>
      </c>
      <c r="K16" s="12" t="s">
        <v>141</v>
      </c>
      <c r="L16" s="12"/>
      <c r="M16" s="12"/>
      <c r="N16" s="12">
        <v>70.5</v>
      </c>
      <c r="O16" s="12" t="s">
        <v>141</v>
      </c>
      <c r="P16" s="12">
        <v>74.375</v>
      </c>
      <c r="Q16" s="12" t="s">
        <v>140</v>
      </c>
      <c r="R16" s="12">
        <v>380.875</v>
      </c>
      <c r="S16" s="12">
        <v>76.174999999999997</v>
      </c>
      <c r="T16" s="12">
        <v>82.213541666666657</v>
      </c>
      <c r="U16" s="10" t="s">
        <v>139</v>
      </c>
      <c r="V16" s="5" t="s">
        <v>156</v>
      </c>
    </row>
    <row r="17" spans="1:22" x14ac:dyDescent="0.25">
      <c r="A17" s="10">
        <v>13</v>
      </c>
      <c r="B17" s="10">
        <v>18120406</v>
      </c>
      <c r="C17" s="10" t="s">
        <v>25</v>
      </c>
      <c r="D17" s="12">
        <v>58</v>
      </c>
      <c r="E17" s="12" t="s">
        <v>150</v>
      </c>
      <c r="F17" s="12">
        <v>0</v>
      </c>
      <c r="G17" s="12"/>
      <c r="H17" s="12">
        <v>68.5</v>
      </c>
      <c r="I17" s="12" t="s">
        <v>140</v>
      </c>
      <c r="J17" s="12">
        <v>42.5</v>
      </c>
      <c r="K17" s="12" t="s">
        <v>150</v>
      </c>
      <c r="L17" s="12"/>
      <c r="M17" s="12"/>
      <c r="N17" s="12">
        <v>45.375</v>
      </c>
      <c r="O17" s="12" t="s">
        <v>150</v>
      </c>
      <c r="P17" s="12">
        <v>57.5</v>
      </c>
      <c r="Q17" s="12" t="s">
        <v>150</v>
      </c>
      <c r="R17" s="12">
        <v>271.875</v>
      </c>
      <c r="S17" s="12">
        <v>54.375</v>
      </c>
      <c r="T17" s="12">
        <v>70.833333333333343</v>
      </c>
      <c r="U17" s="10" t="s">
        <v>150</v>
      </c>
      <c r="V17" s="5" t="s">
        <v>156</v>
      </c>
    </row>
    <row r="18" spans="1:22" x14ac:dyDescent="0.25">
      <c r="A18" s="10">
        <v>14</v>
      </c>
      <c r="B18" s="10">
        <v>18120407</v>
      </c>
      <c r="C18" s="10" t="s">
        <v>26</v>
      </c>
      <c r="D18" s="12">
        <v>57.75</v>
      </c>
      <c r="E18" s="12" t="s">
        <v>150</v>
      </c>
      <c r="F18" s="12">
        <v>54.75</v>
      </c>
      <c r="G18" s="12" t="s">
        <v>150</v>
      </c>
      <c r="H18" s="12">
        <v>0</v>
      </c>
      <c r="I18" s="12"/>
      <c r="J18" s="12">
        <v>49.5</v>
      </c>
      <c r="K18" s="12" t="s">
        <v>138</v>
      </c>
      <c r="L18" s="12"/>
      <c r="M18" s="12"/>
      <c r="N18" s="12">
        <v>52</v>
      </c>
      <c r="O18" s="12" t="s">
        <v>138</v>
      </c>
      <c r="P18" s="12">
        <v>61.25</v>
      </c>
      <c r="Q18" s="12" t="s">
        <v>138</v>
      </c>
      <c r="R18" s="12">
        <v>275.25</v>
      </c>
      <c r="S18" s="12">
        <v>55.05</v>
      </c>
      <c r="T18" s="12">
        <v>68.697916666666657</v>
      </c>
      <c r="U18" s="10" t="s">
        <v>151</v>
      </c>
      <c r="V18" s="5" t="s">
        <v>156</v>
      </c>
    </row>
    <row r="19" spans="1:22" x14ac:dyDescent="0.25">
      <c r="A19" s="10">
        <v>15</v>
      </c>
      <c r="B19" s="10">
        <v>18120408</v>
      </c>
      <c r="C19" s="10" t="s">
        <v>27</v>
      </c>
      <c r="D19" s="12">
        <v>81</v>
      </c>
      <c r="E19" s="12" t="s">
        <v>140</v>
      </c>
      <c r="F19" s="12">
        <v>85</v>
      </c>
      <c r="G19" s="12" t="s">
        <v>141</v>
      </c>
      <c r="H19" s="12">
        <v>0</v>
      </c>
      <c r="I19" s="12"/>
      <c r="J19" s="12">
        <v>61.25</v>
      </c>
      <c r="K19" s="12" t="s">
        <v>140</v>
      </c>
      <c r="L19" s="12"/>
      <c r="M19" s="12"/>
      <c r="N19" s="12">
        <v>61.375</v>
      </c>
      <c r="O19" s="12" t="s">
        <v>140</v>
      </c>
      <c r="P19" s="12">
        <v>91.25</v>
      </c>
      <c r="Q19" s="12" t="s">
        <v>142</v>
      </c>
      <c r="R19" s="12">
        <v>379.875</v>
      </c>
      <c r="S19" s="12">
        <v>75.974999999999994</v>
      </c>
      <c r="T19" s="12">
        <v>87.302083333333329</v>
      </c>
      <c r="U19" s="10" t="s">
        <v>140</v>
      </c>
      <c r="V19" s="5" t="s">
        <v>156</v>
      </c>
    </row>
    <row r="20" spans="1:22" x14ac:dyDescent="0.25">
      <c r="A20" s="10">
        <v>16</v>
      </c>
      <c r="B20" s="10">
        <v>18120409</v>
      </c>
      <c r="C20" s="10" t="s">
        <v>28</v>
      </c>
      <c r="D20" s="12">
        <v>73</v>
      </c>
      <c r="E20" s="12" t="s">
        <v>139</v>
      </c>
      <c r="F20" s="12">
        <v>91</v>
      </c>
      <c r="G20" s="12" t="s">
        <v>142</v>
      </c>
      <c r="H20" s="12">
        <v>0</v>
      </c>
      <c r="I20" s="12"/>
      <c r="J20" s="12">
        <v>87.75</v>
      </c>
      <c r="K20" s="12" t="s">
        <v>142</v>
      </c>
      <c r="L20" s="12"/>
      <c r="M20" s="12"/>
      <c r="N20" s="12">
        <v>76.5</v>
      </c>
      <c r="O20" s="12" t="s">
        <v>141</v>
      </c>
      <c r="P20" s="12">
        <v>91.625</v>
      </c>
      <c r="Q20" s="12" t="s">
        <v>142</v>
      </c>
      <c r="R20" s="12">
        <v>419.875</v>
      </c>
      <c r="S20" s="12">
        <v>83.974999999999994</v>
      </c>
      <c r="T20" s="12">
        <v>84.963541666666671</v>
      </c>
      <c r="U20" s="10" t="s">
        <v>139</v>
      </c>
      <c r="V20" s="5" t="s">
        <v>156</v>
      </c>
    </row>
    <row r="21" spans="1:22" x14ac:dyDescent="0.25">
      <c r="A21" s="10">
        <v>17</v>
      </c>
      <c r="B21" s="10">
        <v>18120410</v>
      </c>
      <c r="C21" s="10" t="s">
        <v>29</v>
      </c>
      <c r="D21" s="12">
        <v>95.75</v>
      </c>
      <c r="E21" s="12" t="s">
        <v>143</v>
      </c>
      <c r="F21" s="12">
        <v>91.5</v>
      </c>
      <c r="G21" s="12" t="s">
        <v>143</v>
      </c>
      <c r="H21" s="12">
        <v>0</v>
      </c>
      <c r="I21" s="12"/>
      <c r="J21" s="12">
        <v>91.75</v>
      </c>
      <c r="K21" s="12" t="s">
        <v>143</v>
      </c>
      <c r="L21" s="12"/>
      <c r="M21" s="12"/>
      <c r="N21" s="12">
        <v>89</v>
      </c>
      <c r="O21" s="12" t="s">
        <v>142</v>
      </c>
      <c r="P21" s="12">
        <v>96.375</v>
      </c>
      <c r="Q21" s="12" t="s">
        <v>143</v>
      </c>
      <c r="R21" s="12">
        <v>464.375</v>
      </c>
      <c r="S21" s="12">
        <v>92.875</v>
      </c>
      <c r="T21" s="12">
        <v>96.588541666666671</v>
      </c>
      <c r="U21" s="10" t="s">
        <v>143</v>
      </c>
      <c r="V21" s="5" t="s">
        <v>156</v>
      </c>
    </row>
    <row r="22" spans="1:22" x14ac:dyDescent="0.25">
      <c r="A22" s="10">
        <v>18</v>
      </c>
      <c r="B22" s="10">
        <v>18120411</v>
      </c>
      <c r="C22" s="10" t="s">
        <v>30</v>
      </c>
      <c r="D22" s="12">
        <v>64.5</v>
      </c>
      <c r="E22" s="12" t="s">
        <v>138</v>
      </c>
      <c r="F22" s="12">
        <v>63.75</v>
      </c>
      <c r="G22" s="12" t="s">
        <v>138</v>
      </c>
      <c r="H22" s="12">
        <v>0</v>
      </c>
      <c r="I22" s="12"/>
      <c r="J22" s="12">
        <v>45</v>
      </c>
      <c r="K22" s="12" t="s">
        <v>138</v>
      </c>
      <c r="L22" s="12"/>
      <c r="M22" s="12"/>
      <c r="N22" s="12">
        <v>52.875</v>
      </c>
      <c r="O22" s="12" t="s">
        <v>139</v>
      </c>
      <c r="P22" s="12">
        <v>56</v>
      </c>
      <c r="Q22" s="12" t="s">
        <v>150</v>
      </c>
      <c r="R22" s="12">
        <v>282.125</v>
      </c>
      <c r="S22" s="12">
        <v>56.424999999999997</v>
      </c>
      <c r="T22" s="12">
        <v>73.885416666666657</v>
      </c>
      <c r="U22" s="10" t="s">
        <v>150</v>
      </c>
      <c r="V22" s="5" t="s">
        <v>156</v>
      </c>
    </row>
    <row r="23" spans="1:22" x14ac:dyDescent="0.25">
      <c r="A23" s="10">
        <v>19</v>
      </c>
      <c r="B23" s="10">
        <v>18120412</v>
      </c>
      <c r="C23" s="10" t="s">
        <v>31</v>
      </c>
      <c r="D23" s="12">
        <v>80.625</v>
      </c>
      <c r="E23" s="12" t="s">
        <v>140</v>
      </c>
      <c r="F23" s="12">
        <v>63</v>
      </c>
      <c r="G23" s="12" t="s">
        <v>138</v>
      </c>
      <c r="H23" s="12">
        <v>0</v>
      </c>
      <c r="I23" s="12"/>
      <c r="J23" s="12">
        <v>62</v>
      </c>
      <c r="K23" s="12" t="s">
        <v>140</v>
      </c>
      <c r="L23" s="12"/>
      <c r="M23" s="12"/>
      <c r="N23" s="12">
        <v>61.25</v>
      </c>
      <c r="O23" s="12" t="s">
        <v>140</v>
      </c>
      <c r="P23" s="12">
        <v>81.125</v>
      </c>
      <c r="Q23" s="12" t="s">
        <v>140</v>
      </c>
      <c r="R23" s="12">
        <v>348</v>
      </c>
      <c r="S23" s="12">
        <v>69.599999999999994</v>
      </c>
      <c r="T23" s="12">
        <v>82.739583333333343</v>
      </c>
      <c r="U23" s="10" t="s">
        <v>139</v>
      </c>
      <c r="V23" s="5" t="s">
        <v>156</v>
      </c>
    </row>
    <row r="24" spans="1:22" x14ac:dyDescent="0.25">
      <c r="A24" s="10">
        <v>20</v>
      </c>
      <c r="B24" s="10">
        <v>18120413</v>
      </c>
      <c r="C24" s="10" t="s">
        <v>32</v>
      </c>
      <c r="D24" s="12">
        <v>72</v>
      </c>
      <c r="E24" s="12" t="s">
        <v>139</v>
      </c>
      <c r="F24" s="12">
        <v>0</v>
      </c>
      <c r="G24" s="12"/>
      <c r="H24" s="12">
        <v>80.75</v>
      </c>
      <c r="I24" s="12" t="s">
        <v>141</v>
      </c>
      <c r="J24" s="12">
        <v>45.125</v>
      </c>
      <c r="K24" s="12" t="s">
        <v>138</v>
      </c>
      <c r="L24" s="12"/>
      <c r="M24" s="12"/>
      <c r="N24" s="12">
        <v>54.25</v>
      </c>
      <c r="O24" s="12" t="s">
        <v>139</v>
      </c>
      <c r="P24" s="12">
        <v>62</v>
      </c>
      <c r="Q24" s="12" t="s">
        <v>138</v>
      </c>
      <c r="R24" s="12">
        <v>314.125</v>
      </c>
      <c r="S24" s="12">
        <v>62.825000000000003</v>
      </c>
      <c r="T24" s="12">
        <v>77.239583333333343</v>
      </c>
      <c r="U24" s="10" t="s">
        <v>138</v>
      </c>
      <c r="V24" s="5" t="s">
        <v>156</v>
      </c>
    </row>
    <row r="25" spans="1:22" x14ac:dyDescent="0.25">
      <c r="A25" s="10">
        <v>21</v>
      </c>
      <c r="B25" s="10">
        <v>18120414</v>
      </c>
      <c r="C25" s="10" t="s">
        <v>33</v>
      </c>
      <c r="D25" s="12">
        <v>73.75</v>
      </c>
      <c r="E25" s="12" t="s">
        <v>139</v>
      </c>
      <c r="F25" s="12">
        <v>66.625</v>
      </c>
      <c r="G25" s="12" t="s">
        <v>138</v>
      </c>
      <c r="H25" s="12">
        <v>0</v>
      </c>
      <c r="I25" s="12"/>
      <c r="J25" s="12">
        <v>52.75</v>
      </c>
      <c r="K25" s="12" t="s">
        <v>139</v>
      </c>
      <c r="L25" s="12"/>
      <c r="M25" s="12"/>
      <c r="N25" s="12">
        <v>52.5</v>
      </c>
      <c r="O25" s="12" t="s">
        <v>139</v>
      </c>
      <c r="P25" s="12">
        <v>62.125</v>
      </c>
      <c r="Q25" s="12" t="s">
        <v>138</v>
      </c>
      <c r="R25" s="12">
        <v>307.75</v>
      </c>
      <c r="S25" s="12">
        <v>61.55</v>
      </c>
      <c r="T25" s="12">
        <v>76.895833333333343</v>
      </c>
      <c r="U25" s="10" t="s">
        <v>138</v>
      </c>
      <c r="V25" s="5" t="s">
        <v>156</v>
      </c>
    </row>
    <row r="26" spans="1:22" x14ac:dyDescent="0.25">
      <c r="A26" s="10">
        <v>22</v>
      </c>
      <c r="B26" s="10">
        <v>18120415</v>
      </c>
      <c r="C26" s="10" t="s">
        <v>34</v>
      </c>
      <c r="D26" s="12">
        <v>80.625</v>
      </c>
      <c r="E26" s="12" t="s">
        <v>140</v>
      </c>
      <c r="F26" s="12">
        <v>80.5</v>
      </c>
      <c r="G26" s="12" t="s">
        <v>141</v>
      </c>
      <c r="H26" s="12">
        <v>0</v>
      </c>
      <c r="I26" s="12"/>
      <c r="J26" s="12">
        <v>50.75</v>
      </c>
      <c r="K26" s="12" t="s">
        <v>138</v>
      </c>
      <c r="L26" s="12"/>
      <c r="M26" s="12"/>
      <c r="N26" s="12">
        <v>53.375</v>
      </c>
      <c r="O26" s="12" t="s">
        <v>139</v>
      </c>
      <c r="P26" s="12">
        <v>80.625</v>
      </c>
      <c r="Q26" s="12" t="s">
        <v>140</v>
      </c>
      <c r="R26" s="12">
        <v>345.875</v>
      </c>
      <c r="S26" s="12">
        <v>69.174999999999997</v>
      </c>
      <c r="T26" s="12">
        <v>83.864583333333343</v>
      </c>
      <c r="U26" s="10" t="s">
        <v>139</v>
      </c>
      <c r="V26" s="5" t="s">
        <v>156</v>
      </c>
    </row>
    <row r="27" spans="1:22" x14ac:dyDescent="0.25">
      <c r="A27" s="10">
        <v>23</v>
      </c>
      <c r="B27" s="10">
        <v>18120471</v>
      </c>
      <c r="C27" s="10" t="s">
        <v>35</v>
      </c>
      <c r="D27" s="12">
        <v>71</v>
      </c>
      <c r="E27" s="12" t="s">
        <v>139</v>
      </c>
      <c r="F27" s="12">
        <v>55</v>
      </c>
      <c r="G27" s="12" t="s">
        <v>150</v>
      </c>
      <c r="H27" s="12">
        <v>0</v>
      </c>
      <c r="I27" s="12"/>
      <c r="J27" s="12"/>
      <c r="K27" s="12"/>
      <c r="L27" s="12">
        <v>40.25</v>
      </c>
      <c r="M27" s="12" t="s">
        <v>150</v>
      </c>
      <c r="N27" s="12">
        <v>52.875</v>
      </c>
      <c r="O27" s="12" t="s">
        <v>139</v>
      </c>
      <c r="P27" s="12">
        <v>57.5</v>
      </c>
      <c r="Q27" s="12" t="s">
        <v>150</v>
      </c>
      <c r="R27" s="12">
        <v>236.375</v>
      </c>
      <c r="S27" s="12">
        <v>47.274999999999999</v>
      </c>
      <c r="T27" s="12">
        <v>73.729166666666657</v>
      </c>
      <c r="U27" s="10" t="s">
        <v>150</v>
      </c>
      <c r="V27" s="5" t="s">
        <v>156</v>
      </c>
    </row>
    <row r="28" spans="1:22" x14ac:dyDescent="0.25">
      <c r="A28" s="10">
        <v>24</v>
      </c>
      <c r="B28" s="10">
        <v>18120416</v>
      </c>
      <c r="C28" s="10" t="s">
        <v>36</v>
      </c>
      <c r="D28" s="12">
        <v>73.5</v>
      </c>
      <c r="E28" s="12" t="s">
        <v>139</v>
      </c>
      <c r="F28" s="12">
        <v>62.5</v>
      </c>
      <c r="G28" s="12" t="s">
        <v>138</v>
      </c>
      <c r="H28" s="12">
        <v>0</v>
      </c>
      <c r="I28" s="12"/>
      <c r="J28" s="12">
        <v>50.875</v>
      </c>
      <c r="K28" s="12" t="s">
        <v>138</v>
      </c>
      <c r="L28" s="12"/>
      <c r="M28" s="12"/>
      <c r="N28" s="12">
        <v>60.75</v>
      </c>
      <c r="O28" s="12" t="s">
        <v>140</v>
      </c>
      <c r="P28" s="12">
        <v>70.75</v>
      </c>
      <c r="Q28" s="12" t="s">
        <v>139</v>
      </c>
      <c r="R28" s="12">
        <v>318.375</v>
      </c>
      <c r="S28" s="12">
        <v>63.674999999999997</v>
      </c>
      <c r="T28" s="12">
        <v>76.572916666666657</v>
      </c>
      <c r="U28" s="10" t="s">
        <v>138</v>
      </c>
      <c r="V28" s="5" t="s">
        <v>156</v>
      </c>
    </row>
    <row r="29" spans="1:22" x14ac:dyDescent="0.25">
      <c r="A29" s="10">
        <v>25</v>
      </c>
      <c r="B29" s="10">
        <v>18120417</v>
      </c>
      <c r="C29" s="10" t="s">
        <v>37</v>
      </c>
      <c r="D29" s="12">
        <v>91.75</v>
      </c>
      <c r="E29" s="12" t="s">
        <v>143</v>
      </c>
      <c r="F29" s="12">
        <v>81.25</v>
      </c>
      <c r="G29" s="12" t="s">
        <v>141</v>
      </c>
      <c r="H29" s="12">
        <v>0</v>
      </c>
      <c r="I29" s="12"/>
      <c r="J29" s="12">
        <v>93</v>
      </c>
      <c r="K29" s="12" t="s">
        <v>143</v>
      </c>
      <c r="L29" s="12"/>
      <c r="M29" s="12"/>
      <c r="N29" s="12">
        <v>89.25</v>
      </c>
      <c r="O29" s="12" t="s">
        <v>142</v>
      </c>
      <c r="P29" s="12">
        <v>91.75</v>
      </c>
      <c r="Q29" s="12" t="s">
        <v>142</v>
      </c>
      <c r="R29" s="12">
        <v>447</v>
      </c>
      <c r="S29" s="12">
        <v>89.4</v>
      </c>
      <c r="T29" s="12">
        <v>90.65625</v>
      </c>
      <c r="U29" s="10" t="s">
        <v>141</v>
      </c>
      <c r="V29" s="5" t="s">
        <v>156</v>
      </c>
    </row>
    <row r="30" spans="1:22" x14ac:dyDescent="0.25">
      <c r="A30" s="10">
        <v>26</v>
      </c>
      <c r="B30" s="10">
        <v>18120418</v>
      </c>
      <c r="C30" s="10" t="s">
        <v>38</v>
      </c>
      <c r="D30" s="12">
        <v>80.5</v>
      </c>
      <c r="E30" s="12" t="s">
        <v>140</v>
      </c>
      <c r="F30" s="12">
        <v>0</v>
      </c>
      <c r="G30" s="12"/>
      <c r="H30" s="12">
        <v>90.5</v>
      </c>
      <c r="I30" s="12" t="s">
        <v>143</v>
      </c>
      <c r="J30" s="12">
        <v>61.5</v>
      </c>
      <c r="K30" s="12" t="s">
        <v>140</v>
      </c>
      <c r="L30" s="12"/>
      <c r="M30" s="12"/>
      <c r="N30" s="12">
        <v>62.5</v>
      </c>
      <c r="O30" s="12" t="s">
        <v>140</v>
      </c>
      <c r="P30" s="12">
        <v>72.75</v>
      </c>
      <c r="Q30" s="12" t="s">
        <v>139</v>
      </c>
      <c r="R30" s="12">
        <v>367.75</v>
      </c>
      <c r="S30" s="12">
        <v>73.55</v>
      </c>
      <c r="T30" s="12">
        <v>82.697916666666657</v>
      </c>
      <c r="U30" s="10" t="s">
        <v>139</v>
      </c>
      <c r="V30" s="5" t="s">
        <v>156</v>
      </c>
    </row>
    <row r="31" spans="1:22" x14ac:dyDescent="0.25">
      <c r="A31" s="10">
        <v>27</v>
      </c>
      <c r="B31" s="10">
        <v>18120472</v>
      </c>
      <c r="C31" s="10" t="s">
        <v>39</v>
      </c>
      <c r="D31" s="12">
        <v>72.5</v>
      </c>
      <c r="E31" s="12" t="s">
        <v>139</v>
      </c>
      <c r="F31" s="12">
        <v>55.5</v>
      </c>
      <c r="G31" s="12" t="s">
        <v>150</v>
      </c>
      <c r="H31" s="12">
        <v>0</v>
      </c>
      <c r="I31" s="12"/>
      <c r="J31" s="12"/>
      <c r="K31" s="12"/>
      <c r="L31" s="12">
        <v>39.75</v>
      </c>
      <c r="M31" s="12" t="s">
        <v>150</v>
      </c>
      <c r="N31" s="12">
        <v>45.25</v>
      </c>
      <c r="O31" s="12" t="s">
        <v>150</v>
      </c>
      <c r="P31" s="12">
        <v>66.25</v>
      </c>
      <c r="Q31" s="12" t="s">
        <v>138</v>
      </c>
      <c r="R31" s="12">
        <v>239.5</v>
      </c>
      <c r="S31" s="12">
        <v>47.9</v>
      </c>
      <c r="T31" s="12">
        <v>72.96875</v>
      </c>
      <c r="U31" s="10" t="s">
        <v>150</v>
      </c>
      <c r="V31" s="5" t="s">
        <v>156</v>
      </c>
    </row>
    <row r="32" spans="1:22" x14ac:dyDescent="0.25">
      <c r="A32" s="10">
        <v>28</v>
      </c>
      <c r="B32" s="10">
        <v>18120419</v>
      </c>
      <c r="C32" s="10" t="s">
        <v>40</v>
      </c>
      <c r="D32" s="12">
        <v>82.125</v>
      </c>
      <c r="E32" s="12" t="s">
        <v>141</v>
      </c>
      <c r="F32" s="12">
        <v>68.25</v>
      </c>
      <c r="G32" s="12" t="s">
        <v>138</v>
      </c>
      <c r="H32" s="12">
        <v>0</v>
      </c>
      <c r="I32" s="12"/>
      <c r="J32" s="12">
        <v>51.5</v>
      </c>
      <c r="K32" s="12" t="s">
        <v>139</v>
      </c>
      <c r="L32" s="12"/>
      <c r="M32" s="12"/>
      <c r="N32" s="12">
        <v>52.625</v>
      </c>
      <c r="O32" s="12" t="s">
        <v>139</v>
      </c>
      <c r="P32" s="12">
        <v>65.875</v>
      </c>
      <c r="Q32" s="12" t="s">
        <v>138</v>
      </c>
      <c r="R32" s="12">
        <v>320.375</v>
      </c>
      <c r="S32" s="12">
        <v>64.075000000000003</v>
      </c>
      <c r="T32" s="12">
        <v>77.552083333333343</v>
      </c>
      <c r="U32" s="10" t="s">
        <v>138</v>
      </c>
      <c r="V32" s="5" t="s">
        <v>156</v>
      </c>
    </row>
    <row r="33" spans="1:22" x14ac:dyDescent="0.25">
      <c r="A33" s="10">
        <v>29</v>
      </c>
      <c r="B33" s="10">
        <v>18120420</v>
      </c>
      <c r="C33" s="10" t="s">
        <v>41</v>
      </c>
      <c r="D33" s="12">
        <v>96.25</v>
      </c>
      <c r="E33" s="12" t="s">
        <v>143</v>
      </c>
      <c r="F33" s="12">
        <v>95.25</v>
      </c>
      <c r="G33" s="12" t="s">
        <v>143</v>
      </c>
      <c r="H33" s="12">
        <v>0</v>
      </c>
      <c r="I33" s="12"/>
      <c r="J33" s="12">
        <v>94</v>
      </c>
      <c r="K33" s="12" t="s">
        <v>143</v>
      </c>
      <c r="L33" s="12"/>
      <c r="M33" s="12"/>
      <c r="N33" s="12">
        <v>93.375</v>
      </c>
      <c r="O33" s="12" t="s">
        <v>143</v>
      </c>
      <c r="P33" s="12">
        <v>97.125</v>
      </c>
      <c r="Q33" s="12" t="s">
        <v>143</v>
      </c>
      <c r="R33" s="12">
        <v>476</v>
      </c>
      <c r="S33" s="12">
        <v>95.2</v>
      </c>
      <c r="T33" s="12">
        <v>97.630208333333329</v>
      </c>
      <c r="U33" s="10" t="s">
        <v>143</v>
      </c>
      <c r="V33" s="5" t="s">
        <v>156</v>
      </c>
    </row>
    <row r="34" spans="1:22" x14ac:dyDescent="0.25">
      <c r="A34" s="10">
        <v>30</v>
      </c>
      <c r="B34" s="10">
        <v>18120421</v>
      </c>
      <c r="C34" s="10" t="s">
        <v>42</v>
      </c>
      <c r="D34" s="12">
        <v>81</v>
      </c>
      <c r="E34" s="12" t="s">
        <v>140</v>
      </c>
      <c r="F34" s="12">
        <v>64.75</v>
      </c>
      <c r="G34" s="12" t="s">
        <v>138</v>
      </c>
      <c r="H34" s="12">
        <v>0</v>
      </c>
      <c r="I34" s="12"/>
      <c r="J34" s="12">
        <v>51.75</v>
      </c>
      <c r="K34" s="12" t="s">
        <v>139</v>
      </c>
      <c r="L34" s="12"/>
      <c r="M34" s="12"/>
      <c r="N34" s="12">
        <v>54</v>
      </c>
      <c r="O34" s="12" t="s">
        <v>139</v>
      </c>
      <c r="P34" s="12">
        <v>59</v>
      </c>
      <c r="Q34" s="12" t="s">
        <v>138</v>
      </c>
      <c r="R34" s="12">
        <v>310.5</v>
      </c>
      <c r="S34" s="12">
        <v>62.1</v>
      </c>
      <c r="T34" s="12">
        <v>76.15625</v>
      </c>
      <c r="U34" s="10" t="s">
        <v>150</v>
      </c>
      <c r="V34" s="5" t="s">
        <v>156</v>
      </c>
    </row>
    <row r="35" spans="1:22" x14ac:dyDescent="0.25">
      <c r="A35" s="10">
        <v>31</v>
      </c>
      <c r="B35" s="10">
        <v>18120422</v>
      </c>
      <c r="C35" s="10" t="s">
        <v>43</v>
      </c>
      <c r="D35" s="12">
        <v>81</v>
      </c>
      <c r="E35" s="12" t="s">
        <v>140</v>
      </c>
      <c r="F35" s="12">
        <v>71</v>
      </c>
      <c r="G35" s="12" t="s">
        <v>139</v>
      </c>
      <c r="H35" s="12">
        <v>0</v>
      </c>
      <c r="I35" s="12"/>
      <c r="J35" s="12">
        <v>63</v>
      </c>
      <c r="K35" s="12" t="s">
        <v>140</v>
      </c>
      <c r="L35" s="12"/>
      <c r="M35" s="12"/>
      <c r="N35" s="12">
        <v>60.625</v>
      </c>
      <c r="O35" s="12" t="s">
        <v>140</v>
      </c>
      <c r="P35" s="12">
        <v>81.125</v>
      </c>
      <c r="Q35" s="12" t="s">
        <v>140</v>
      </c>
      <c r="R35" s="12">
        <v>356.75</v>
      </c>
      <c r="S35" s="12">
        <v>71.349999999999994</v>
      </c>
      <c r="T35" s="12">
        <v>84.484375</v>
      </c>
      <c r="U35" s="10" t="s">
        <v>139</v>
      </c>
      <c r="V35" s="5" t="s">
        <v>156</v>
      </c>
    </row>
    <row r="36" spans="1:22" x14ac:dyDescent="0.25">
      <c r="A36" s="10">
        <v>32</v>
      </c>
      <c r="B36" s="10">
        <v>18120423</v>
      </c>
      <c r="C36" s="10" t="s">
        <v>44</v>
      </c>
      <c r="D36" s="12">
        <v>83.5</v>
      </c>
      <c r="E36" s="12" t="s">
        <v>141</v>
      </c>
      <c r="F36" s="12">
        <v>70.75</v>
      </c>
      <c r="G36" s="12" t="s">
        <v>139</v>
      </c>
      <c r="H36" s="12">
        <v>0</v>
      </c>
      <c r="I36" s="12"/>
      <c r="J36" s="12">
        <v>70.75</v>
      </c>
      <c r="K36" s="12" t="s">
        <v>141</v>
      </c>
      <c r="L36" s="12"/>
      <c r="M36" s="12"/>
      <c r="N36" s="12">
        <v>73</v>
      </c>
      <c r="O36" s="12" t="s">
        <v>141</v>
      </c>
      <c r="P36" s="12">
        <v>81.875</v>
      </c>
      <c r="Q36" s="12" t="s">
        <v>141</v>
      </c>
      <c r="R36" s="12">
        <v>379.875</v>
      </c>
      <c r="S36" s="12">
        <v>75.974999999999994</v>
      </c>
      <c r="T36" s="12">
        <v>84.109375</v>
      </c>
      <c r="U36" s="10" t="s">
        <v>139</v>
      </c>
      <c r="V36" s="5" t="s">
        <v>156</v>
      </c>
    </row>
    <row r="37" spans="1:22" x14ac:dyDescent="0.25">
      <c r="A37" s="10">
        <v>33</v>
      </c>
      <c r="B37" s="10">
        <v>18120424</v>
      </c>
      <c r="C37" s="10" t="s">
        <v>45</v>
      </c>
      <c r="D37" s="12">
        <v>88.25</v>
      </c>
      <c r="E37" s="12" t="s">
        <v>142</v>
      </c>
      <c r="F37" s="12">
        <v>90.5</v>
      </c>
      <c r="G37" s="12" t="s">
        <v>142</v>
      </c>
      <c r="H37" s="12">
        <v>0</v>
      </c>
      <c r="I37" s="12"/>
      <c r="J37" s="12">
        <v>82.875</v>
      </c>
      <c r="K37" s="12" t="s">
        <v>142</v>
      </c>
      <c r="L37" s="12"/>
      <c r="M37" s="12"/>
      <c r="N37" s="12">
        <v>82.75</v>
      </c>
      <c r="O37" s="12" t="s">
        <v>142</v>
      </c>
      <c r="P37" s="12">
        <v>90.875</v>
      </c>
      <c r="Q37" s="12" t="s">
        <v>142</v>
      </c>
      <c r="R37" s="12">
        <v>435.25</v>
      </c>
      <c r="S37" s="12">
        <v>87.05</v>
      </c>
      <c r="T37" s="12">
        <v>92.671875</v>
      </c>
      <c r="U37" s="10" t="s">
        <v>142</v>
      </c>
      <c r="V37" s="5" t="s">
        <v>156</v>
      </c>
    </row>
    <row r="38" spans="1:22" x14ac:dyDescent="0.25">
      <c r="A38" s="10">
        <v>34</v>
      </c>
      <c r="B38" s="10">
        <v>18120425</v>
      </c>
      <c r="C38" s="10" t="s">
        <v>46</v>
      </c>
      <c r="D38" s="12">
        <v>95.25</v>
      </c>
      <c r="E38" s="12" t="s">
        <v>143</v>
      </c>
      <c r="F38" s="12">
        <v>0</v>
      </c>
      <c r="G38" s="12"/>
      <c r="H38" s="12">
        <v>90.75</v>
      </c>
      <c r="I38" s="12" t="s">
        <v>143</v>
      </c>
      <c r="J38" s="12">
        <v>90.875</v>
      </c>
      <c r="K38" s="12" t="s">
        <v>143</v>
      </c>
      <c r="L38" s="12"/>
      <c r="M38" s="12"/>
      <c r="N38" s="12">
        <v>89</v>
      </c>
      <c r="O38" s="12" t="s">
        <v>142</v>
      </c>
      <c r="P38" s="12">
        <v>95.5</v>
      </c>
      <c r="Q38" s="12" t="s">
        <v>143</v>
      </c>
      <c r="R38" s="12">
        <v>461.375</v>
      </c>
      <c r="S38" s="12">
        <v>92.275000000000006</v>
      </c>
      <c r="T38" s="12">
        <v>95.145833333333329</v>
      </c>
      <c r="U38" s="10" t="s">
        <v>142</v>
      </c>
      <c r="V38" s="5" t="s">
        <v>156</v>
      </c>
    </row>
    <row r="39" spans="1:22" x14ac:dyDescent="0.25">
      <c r="A39" s="10">
        <v>35</v>
      </c>
      <c r="B39" s="10">
        <v>18120426</v>
      </c>
      <c r="C39" s="10" t="s">
        <v>47</v>
      </c>
      <c r="D39" s="12">
        <v>81.75</v>
      </c>
      <c r="E39" s="12" t="s">
        <v>141</v>
      </c>
      <c r="F39" s="12">
        <v>81</v>
      </c>
      <c r="G39" s="12" t="s">
        <v>141</v>
      </c>
      <c r="H39" s="12">
        <v>0</v>
      </c>
      <c r="I39" s="12"/>
      <c r="J39" s="12">
        <v>72</v>
      </c>
      <c r="K39" s="12" t="s">
        <v>141</v>
      </c>
      <c r="L39" s="12"/>
      <c r="M39" s="12"/>
      <c r="N39" s="12">
        <v>70.75</v>
      </c>
      <c r="O39" s="12" t="s">
        <v>141</v>
      </c>
      <c r="P39" s="12">
        <v>90.75</v>
      </c>
      <c r="Q39" s="12" t="s">
        <v>142</v>
      </c>
      <c r="R39" s="12">
        <v>396.25</v>
      </c>
      <c r="S39" s="12">
        <v>79.25</v>
      </c>
      <c r="T39" s="12">
        <v>87.3125</v>
      </c>
      <c r="U39" s="10" t="s">
        <v>140</v>
      </c>
      <c r="V39" s="5" t="s">
        <v>156</v>
      </c>
    </row>
    <row r="40" spans="1:22" x14ac:dyDescent="0.25">
      <c r="A40" s="10">
        <v>36</v>
      </c>
      <c r="B40" s="10">
        <v>18120427</v>
      </c>
      <c r="C40" s="10" t="s">
        <v>48</v>
      </c>
      <c r="D40" s="12">
        <v>83.25</v>
      </c>
      <c r="E40" s="12" t="s">
        <v>141</v>
      </c>
      <c r="F40" s="12">
        <v>80.75</v>
      </c>
      <c r="G40" s="12" t="s">
        <v>141</v>
      </c>
      <c r="H40" s="12">
        <v>0</v>
      </c>
      <c r="I40" s="12"/>
      <c r="J40" s="12">
        <v>62</v>
      </c>
      <c r="K40" s="12" t="s">
        <v>140</v>
      </c>
      <c r="L40" s="12"/>
      <c r="M40" s="12"/>
      <c r="N40" s="12">
        <v>60.5</v>
      </c>
      <c r="O40" s="12" t="s">
        <v>140</v>
      </c>
      <c r="P40" s="12">
        <v>83.625</v>
      </c>
      <c r="Q40" s="12" t="s">
        <v>141</v>
      </c>
      <c r="R40" s="12">
        <v>370.125</v>
      </c>
      <c r="S40" s="12">
        <v>74.025000000000006</v>
      </c>
      <c r="T40" s="12">
        <v>87.088541666666657</v>
      </c>
      <c r="U40" s="10" t="s">
        <v>140</v>
      </c>
      <c r="V40" s="5" t="s">
        <v>156</v>
      </c>
    </row>
    <row r="41" spans="1:22" x14ac:dyDescent="0.25">
      <c r="A41" s="10">
        <v>37</v>
      </c>
      <c r="B41" s="10">
        <v>18120428</v>
      </c>
      <c r="C41" s="10" t="s">
        <v>49</v>
      </c>
      <c r="D41" s="12">
        <v>65.5</v>
      </c>
      <c r="E41" s="12" t="s">
        <v>138</v>
      </c>
      <c r="F41" s="12">
        <v>70.5</v>
      </c>
      <c r="G41" s="12" t="s">
        <v>139</v>
      </c>
      <c r="H41" s="12">
        <v>0</v>
      </c>
      <c r="I41" s="12"/>
      <c r="J41" s="12">
        <v>52.375</v>
      </c>
      <c r="K41" s="12" t="s">
        <v>139</v>
      </c>
      <c r="L41" s="12"/>
      <c r="M41" s="12"/>
      <c r="N41" s="12">
        <v>55</v>
      </c>
      <c r="O41" s="12" t="s">
        <v>139</v>
      </c>
      <c r="P41" s="12">
        <v>71.375</v>
      </c>
      <c r="Q41" s="12" t="s">
        <v>139</v>
      </c>
      <c r="R41" s="12">
        <v>314.75</v>
      </c>
      <c r="S41" s="12">
        <v>62.95</v>
      </c>
      <c r="T41" s="12">
        <v>74.911458333333343</v>
      </c>
      <c r="U41" s="10" t="s">
        <v>150</v>
      </c>
      <c r="V41" s="5" t="s">
        <v>156</v>
      </c>
    </row>
    <row r="42" spans="1:22" x14ac:dyDescent="0.25">
      <c r="A42" s="10">
        <v>38</v>
      </c>
      <c r="B42" s="10">
        <v>18120473</v>
      </c>
      <c r="C42" s="10" t="s">
        <v>50</v>
      </c>
      <c r="D42" s="12">
        <v>66.5</v>
      </c>
      <c r="E42" s="12" t="s">
        <v>138</v>
      </c>
      <c r="F42" s="12">
        <v>70.75</v>
      </c>
      <c r="G42" s="12" t="s">
        <v>139</v>
      </c>
      <c r="H42" s="12">
        <v>0</v>
      </c>
      <c r="I42" s="12"/>
      <c r="J42" s="12"/>
      <c r="K42" s="12"/>
      <c r="L42" s="12">
        <v>47.25</v>
      </c>
      <c r="M42" s="12" t="s">
        <v>138</v>
      </c>
      <c r="N42" s="12">
        <v>63.75</v>
      </c>
      <c r="O42" s="12" t="s">
        <v>140</v>
      </c>
      <c r="P42" s="12">
        <v>59.25</v>
      </c>
      <c r="Q42" s="12" t="s">
        <v>138</v>
      </c>
      <c r="R42" s="12">
        <v>260.25</v>
      </c>
      <c r="S42" s="12">
        <v>52.05</v>
      </c>
      <c r="T42" s="12">
        <v>75.4375</v>
      </c>
      <c r="U42" s="10" t="s">
        <v>150</v>
      </c>
      <c r="V42" s="5" t="s">
        <v>156</v>
      </c>
    </row>
    <row r="43" spans="1:22" x14ac:dyDescent="0.25">
      <c r="A43" s="10">
        <v>39</v>
      </c>
      <c r="B43" s="10">
        <v>18120429</v>
      </c>
      <c r="C43" s="10" t="s">
        <v>51</v>
      </c>
      <c r="D43" s="12">
        <v>64.5</v>
      </c>
      <c r="E43" s="12" t="s">
        <v>138</v>
      </c>
      <c r="F43" s="12">
        <v>45.25</v>
      </c>
      <c r="G43" s="12" t="s">
        <v>151</v>
      </c>
      <c r="H43" s="12">
        <v>0</v>
      </c>
      <c r="I43" s="12"/>
      <c r="J43" s="12">
        <v>45</v>
      </c>
      <c r="K43" s="12" t="s">
        <v>138</v>
      </c>
      <c r="L43" s="12"/>
      <c r="M43" s="12"/>
      <c r="N43" s="12">
        <v>51.625</v>
      </c>
      <c r="O43" s="12" t="s">
        <v>138</v>
      </c>
      <c r="P43" s="12">
        <v>59.375</v>
      </c>
      <c r="Q43" s="12" t="s">
        <v>138</v>
      </c>
      <c r="R43" s="12">
        <v>265.75</v>
      </c>
      <c r="S43" s="12">
        <v>53.15</v>
      </c>
      <c r="T43" s="12">
        <v>68.734375</v>
      </c>
      <c r="U43" s="10" t="s">
        <v>151</v>
      </c>
      <c r="V43" s="5" t="s">
        <v>156</v>
      </c>
    </row>
    <row r="44" spans="1:22" x14ac:dyDescent="0.25">
      <c r="A44" s="10">
        <v>40</v>
      </c>
      <c r="B44" s="10">
        <v>18120430</v>
      </c>
      <c r="C44" s="10" t="s">
        <v>52</v>
      </c>
      <c r="D44" s="12">
        <v>71.5</v>
      </c>
      <c r="E44" s="12" t="s">
        <v>139</v>
      </c>
      <c r="F44" s="12">
        <v>57.25</v>
      </c>
      <c r="G44" s="12" t="s">
        <v>150</v>
      </c>
      <c r="H44" s="12">
        <v>0</v>
      </c>
      <c r="I44" s="12"/>
      <c r="J44" s="12">
        <v>61.75</v>
      </c>
      <c r="K44" s="12" t="s">
        <v>151</v>
      </c>
      <c r="L44" s="12"/>
      <c r="M44" s="12"/>
      <c r="N44" s="12">
        <v>62.75</v>
      </c>
      <c r="O44" s="12" t="s">
        <v>140</v>
      </c>
      <c r="P44" s="12">
        <v>82</v>
      </c>
      <c r="Q44" s="12" t="s">
        <v>141</v>
      </c>
      <c r="R44" s="12">
        <v>335.25</v>
      </c>
      <c r="S44" s="12">
        <v>67.05</v>
      </c>
      <c r="T44" s="12">
        <v>76.40625</v>
      </c>
      <c r="U44" s="10" t="s">
        <v>150</v>
      </c>
      <c r="V44" s="5" t="s">
        <v>156</v>
      </c>
    </row>
    <row r="45" spans="1:22" x14ac:dyDescent="0.25">
      <c r="A45" s="10">
        <v>41</v>
      </c>
      <c r="B45" s="10">
        <v>18120468</v>
      </c>
      <c r="C45" s="10" t="s">
        <v>96</v>
      </c>
      <c r="D45" s="12">
        <v>81.25</v>
      </c>
      <c r="E45" s="12" t="s">
        <v>140</v>
      </c>
      <c r="F45" s="12">
        <v>0</v>
      </c>
      <c r="G45" s="12"/>
      <c r="H45" s="12">
        <v>81.875</v>
      </c>
      <c r="I45" s="12" t="s">
        <v>141</v>
      </c>
      <c r="J45" s="12">
        <v>62</v>
      </c>
      <c r="K45" s="12" t="s">
        <v>140</v>
      </c>
      <c r="L45" s="12"/>
      <c r="M45" s="12"/>
      <c r="N45" s="12">
        <v>70.5</v>
      </c>
      <c r="O45" s="12" t="s">
        <v>141</v>
      </c>
      <c r="P45" s="12">
        <v>91.375</v>
      </c>
      <c r="Q45" s="12" t="s">
        <v>142</v>
      </c>
      <c r="R45" s="12">
        <v>387</v>
      </c>
      <c r="S45" s="12">
        <v>77.400000000000006</v>
      </c>
      <c r="T45" s="12">
        <v>88.520833333333329</v>
      </c>
      <c r="U45" s="10" t="s">
        <v>141</v>
      </c>
      <c r="V45" s="5" t="s">
        <v>156</v>
      </c>
    </row>
    <row r="46" spans="1:22" x14ac:dyDescent="0.25">
      <c r="L46" s="3">
        <v>472</v>
      </c>
      <c r="R46" s="3">
        <v>29922.5</v>
      </c>
      <c r="T46" s="3">
        <v>7086.7916666666652</v>
      </c>
    </row>
    <row r="47" spans="1:22" x14ac:dyDescent="0.25">
      <c r="L47" s="3">
        <v>42.94</v>
      </c>
      <c r="R47" s="3">
        <v>71.24404761904762</v>
      </c>
      <c r="T47" s="3">
        <v>84.366567460317441</v>
      </c>
    </row>
    <row r="65" spans="2:2" x14ac:dyDescent="0.25">
      <c r="B65" s="1" t="s">
        <v>97</v>
      </c>
    </row>
    <row r="66" spans="2:2" x14ac:dyDescent="0.25">
      <c r="B66" s="1" t="s">
        <v>98</v>
      </c>
    </row>
    <row r="67" spans="2:2" x14ac:dyDescent="0.25">
      <c r="B67" s="1" t="s">
        <v>104</v>
      </c>
    </row>
    <row r="68" spans="2:2" x14ac:dyDescent="0.25">
      <c r="B68" s="1" t="s">
        <v>105</v>
      </c>
    </row>
    <row r="69" spans="2:2" x14ac:dyDescent="0.25">
      <c r="B69" s="1" t="s">
        <v>106</v>
      </c>
    </row>
    <row r="70" spans="2:2" x14ac:dyDescent="0.25">
      <c r="B70" s="1" t="s">
        <v>107</v>
      </c>
    </row>
    <row r="71" spans="2:2" x14ac:dyDescent="0.25">
      <c r="B71" s="1" t="s">
        <v>108</v>
      </c>
    </row>
    <row r="72" spans="2:2" x14ac:dyDescent="0.25">
      <c r="B72" s="1" t="s">
        <v>99</v>
      </c>
    </row>
    <row r="73" spans="2:2" x14ac:dyDescent="0.25">
      <c r="B73" s="1" t="s">
        <v>109</v>
      </c>
    </row>
    <row r="74" spans="2:2" x14ac:dyDescent="0.25">
      <c r="B74" s="1" t="s">
        <v>100</v>
      </c>
    </row>
    <row r="75" spans="2:2" x14ac:dyDescent="0.25">
      <c r="B75" s="1" t="s">
        <v>101</v>
      </c>
    </row>
    <row r="76" spans="2:2" x14ac:dyDescent="0.25">
      <c r="B76" s="1" t="s">
        <v>110</v>
      </c>
    </row>
    <row r="77" spans="2:2" x14ac:dyDescent="0.25">
      <c r="B77" s="1" t="s">
        <v>102</v>
      </c>
    </row>
    <row r="78" spans="2:2" x14ac:dyDescent="0.25">
      <c r="B78" s="1" t="s">
        <v>103</v>
      </c>
    </row>
    <row r="80" spans="2:2" x14ac:dyDescent="0.25">
      <c r="B80" s="1" t="s">
        <v>111</v>
      </c>
    </row>
  </sheetData>
  <autoFilter ref="A3:V47" xr:uid="{4CD5CEEE-5BD1-4A1E-AEA8-C7F8923AF995}"/>
  <mergeCells count="1">
    <mergeCell ref="A1:U1"/>
  </mergeCells>
  <pageMargins left="0.2" right="0.2" top="0.25" bottom="0.2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837B-495C-43EA-B66A-4F73D6EEFDF7}">
  <dimension ref="A1:V82"/>
  <sheetViews>
    <sheetView workbookViewId="0">
      <selection activeCell="AA22" sqref="AA22"/>
    </sheetView>
  </sheetViews>
  <sheetFormatPr defaultColWidth="14.42578125" defaultRowHeight="15" x14ac:dyDescent="0.25"/>
  <cols>
    <col min="1" max="1" width="5.28515625" style="1" customWidth="1"/>
    <col min="2" max="2" width="9.7109375" style="1" customWidth="1"/>
    <col min="3" max="3" width="14.42578125" style="1"/>
    <col min="4" max="9" width="5.28515625" style="3" customWidth="1"/>
    <col min="10" max="10" width="4.7109375" style="3" customWidth="1"/>
    <col min="11" max="17" width="5.28515625" style="3" customWidth="1"/>
    <col min="18" max="18" width="6.140625" style="3" customWidth="1"/>
    <col min="19" max="20" width="5.28515625" style="3" customWidth="1"/>
    <col min="21" max="21" width="4.7109375" style="1" customWidth="1"/>
    <col min="22" max="22" width="5.140625" style="1" customWidth="1"/>
    <col min="23" max="16384" width="14.42578125" style="1"/>
  </cols>
  <sheetData>
    <row r="1" spans="1:22" x14ac:dyDescent="0.25">
      <c r="A1" s="53" t="s">
        <v>115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2" s="2" customFormat="1" x14ac:dyDescent="0.25">
      <c r="A2" s="6"/>
      <c r="B2" s="7"/>
      <c r="C2" s="7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1</v>
      </c>
      <c r="O2" s="8"/>
      <c r="P2" s="8"/>
      <c r="Q2" s="8"/>
      <c r="R2" s="8"/>
      <c r="S2" s="8"/>
      <c r="T2" s="8"/>
      <c r="U2" s="7"/>
    </row>
    <row r="3" spans="1:22" s="4" customFormat="1" ht="33.75" x14ac:dyDescent="0.2">
      <c r="A3" s="9" t="s">
        <v>2</v>
      </c>
      <c r="B3" s="9" t="s">
        <v>3</v>
      </c>
      <c r="C3" s="9" t="s">
        <v>4</v>
      </c>
      <c r="D3" s="9" t="s">
        <v>112</v>
      </c>
      <c r="E3" s="9" t="s">
        <v>114</v>
      </c>
      <c r="F3" s="9" t="s">
        <v>5</v>
      </c>
      <c r="G3" s="9" t="s">
        <v>114</v>
      </c>
      <c r="H3" s="9" t="s">
        <v>6</v>
      </c>
      <c r="I3" s="9" t="s">
        <v>114</v>
      </c>
      <c r="J3" s="9" t="s">
        <v>7</v>
      </c>
      <c r="K3" s="9" t="s">
        <v>114</v>
      </c>
      <c r="L3" s="9" t="s">
        <v>8</v>
      </c>
      <c r="M3" s="9" t="s">
        <v>114</v>
      </c>
      <c r="N3" s="9" t="s">
        <v>9</v>
      </c>
      <c r="O3" s="9" t="s">
        <v>114</v>
      </c>
      <c r="P3" s="9" t="s">
        <v>10</v>
      </c>
      <c r="Q3" s="9" t="s">
        <v>114</v>
      </c>
      <c r="R3" s="9" t="s">
        <v>11</v>
      </c>
      <c r="S3" s="9" t="s">
        <v>12</v>
      </c>
      <c r="T3" s="9" t="s">
        <v>113</v>
      </c>
      <c r="U3" s="9" t="s">
        <v>114</v>
      </c>
      <c r="V3" s="52" t="s">
        <v>155</v>
      </c>
    </row>
    <row r="4" spans="1:22" x14ac:dyDescent="0.25">
      <c r="A4" s="10"/>
      <c r="B4" s="10"/>
      <c r="C4" s="10"/>
      <c r="D4" s="11">
        <v>100</v>
      </c>
      <c r="E4" s="11"/>
      <c r="F4" s="11">
        <v>100</v>
      </c>
      <c r="G4" s="11"/>
      <c r="H4" s="11">
        <v>100</v>
      </c>
      <c r="I4" s="11"/>
      <c r="J4" s="11">
        <v>100</v>
      </c>
      <c r="K4" s="11"/>
      <c r="L4" s="11">
        <v>100</v>
      </c>
      <c r="M4" s="11"/>
      <c r="N4" s="11">
        <v>100</v>
      </c>
      <c r="O4" s="11"/>
      <c r="P4" s="11">
        <v>100</v>
      </c>
      <c r="Q4" s="11"/>
      <c r="R4" s="11">
        <v>500</v>
      </c>
      <c r="S4" s="11"/>
      <c r="T4" s="11">
        <v>100</v>
      </c>
      <c r="U4" s="10"/>
      <c r="V4" s="5"/>
    </row>
    <row r="5" spans="1:22" x14ac:dyDescent="0.25">
      <c r="A5" s="10">
        <v>1</v>
      </c>
      <c r="B5" s="10">
        <v>18120431</v>
      </c>
      <c r="C5" s="10" t="s">
        <v>53</v>
      </c>
      <c r="D5" s="12">
        <v>75</v>
      </c>
      <c r="E5" s="12" t="s">
        <v>139</v>
      </c>
      <c r="F5" s="12">
        <v>56.25</v>
      </c>
      <c r="G5" s="12" t="s">
        <v>150</v>
      </c>
      <c r="H5" s="12">
        <v>0</v>
      </c>
      <c r="I5" s="12"/>
      <c r="J5" s="12">
        <v>42</v>
      </c>
      <c r="K5" s="12" t="s">
        <v>150</v>
      </c>
      <c r="L5" s="12"/>
      <c r="M5" s="12"/>
      <c r="N5" s="12">
        <v>45.375</v>
      </c>
      <c r="O5" s="12" t="s">
        <v>150</v>
      </c>
      <c r="P5" s="12">
        <v>64.5</v>
      </c>
      <c r="Q5" s="12" t="s">
        <v>138</v>
      </c>
      <c r="R5" s="12">
        <v>283.125</v>
      </c>
      <c r="S5" s="12">
        <v>56.625</v>
      </c>
      <c r="T5" s="12">
        <v>77.28125</v>
      </c>
      <c r="U5" s="10" t="s">
        <v>138</v>
      </c>
      <c r="V5" s="5" t="s">
        <v>157</v>
      </c>
    </row>
    <row r="6" spans="1:22" x14ac:dyDescent="0.25">
      <c r="A6" s="10">
        <v>2</v>
      </c>
      <c r="B6" s="10">
        <v>18120432</v>
      </c>
      <c r="C6" s="10" t="s">
        <v>54</v>
      </c>
      <c r="D6" s="12">
        <v>71.5</v>
      </c>
      <c r="E6" s="12" t="s">
        <v>139</v>
      </c>
      <c r="F6" s="12">
        <v>0</v>
      </c>
      <c r="G6" s="12"/>
      <c r="H6" s="12">
        <v>80.75</v>
      </c>
      <c r="I6" s="12" t="s">
        <v>141</v>
      </c>
      <c r="J6" s="12">
        <v>41.75</v>
      </c>
      <c r="K6" s="12" t="s">
        <v>150</v>
      </c>
      <c r="L6" s="12"/>
      <c r="M6" s="12"/>
      <c r="N6" s="12">
        <v>45.25</v>
      </c>
      <c r="O6" s="12" t="s">
        <v>150</v>
      </c>
      <c r="P6" s="12">
        <v>57.75</v>
      </c>
      <c r="Q6" s="12" t="s">
        <v>150</v>
      </c>
      <c r="R6" s="12">
        <v>297</v>
      </c>
      <c r="S6" s="12">
        <v>59.4</v>
      </c>
      <c r="T6" s="12">
        <v>78.25</v>
      </c>
      <c r="U6" s="10" t="s">
        <v>138</v>
      </c>
      <c r="V6" s="5" t="s">
        <v>157</v>
      </c>
    </row>
    <row r="7" spans="1:22" x14ac:dyDescent="0.25">
      <c r="A7" s="10">
        <v>3</v>
      </c>
      <c r="B7" s="10">
        <v>18120433</v>
      </c>
      <c r="C7" s="10" t="s">
        <v>55</v>
      </c>
      <c r="D7" s="12">
        <v>84.5</v>
      </c>
      <c r="E7" s="12" t="s">
        <v>141</v>
      </c>
      <c r="F7" s="12">
        <v>80.75</v>
      </c>
      <c r="G7" s="12" t="s">
        <v>141</v>
      </c>
      <c r="H7" s="12">
        <v>0</v>
      </c>
      <c r="I7" s="12"/>
      <c r="J7" s="12">
        <v>52.75</v>
      </c>
      <c r="K7" s="12" t="s">
        <v>139</v>
      </c>
      <c r="L7" s="12"/>
      <c r="M7" s="12"/>
      <c r="N7" s="12">
        <v>62.25</v>
      </c>
      <c r="O7" s="12" t="s">
        <v>140</v>
      </c>
      <c r="P7" s="12">
        <v>81</v>
      </c>
      <c r="Q7" s="12" t="s">
        <v>140</v>
      </c>
      <c r="R7" s="12">
        <v>361.25</v>
      </c>
      <c r="S7" s="12">
        <v>72.25</v>
      </c>
      <c r="T7" s="12">
        <v>87.010416666666657</v>
      </c>
      <c r="U7" s="10" t="s">
        <v>140</v>
      </c>
      <c r="V7" s="5" t="s">
        <v>157</v>
      </c>
    </row>
    <row r="8" spans="1:22" x14ac:dyDescent="0.25">
      <c r="A8" s="10">
        <v>4</v>
      </c>
      <c r="B8" s="10">
        <v>18120434</v>
      </c>
      <c r="C8" s="10" t="s">
        <v>56</v>
      </c>
      <c r="D8" s="12">
        <v>87.75</v>
      </c>
      <c r="E8" s="12" t="s">
        <v>142</v>
      </c>
      <c r="F8" s="12">
        <v>80.75</v>
      </c>
      <c r="G8" s="12" t="s">
        <v>141</v>
      </c>
      <c r="H8" s="12">
        <v>0</v>
      </c>
      <c r="I8" s="12"/>
      <c r="J8" s="12">
        <v>85.75</v>
      </c>
      <c r="K8" s="12" t="s">
        <v>142</v>
      </c>
      <c r="L8" s="12"/>
      <c r="M8" s="12"/>
      <c r="N8" s="12">
        <v>71.75</v>
      </c>
      <c r="O8" s="12" t="s">
        <v>141</v>
      </c>
      <c r="P8" s="12">
        <v>90.5</v>
      </c>
      <c r="Q8" s="12" t="s">
        <v>142</v>
      </c>
      <c r="R8" s="12">
        <v>416.5</v>
      </c>
      <c r="S8" s="12">
        <v>83.3</v>
      </c>
      <c r="T8" s="12">
        <v>89.875</v>
      </c>
      <c r="U8" s="10" t="s">
        <v>141</v>
      </c>
      <c r="V8" s="5" t="s">
        <v>157</v>
      </c>
    </row>
    <row r="9" spans="1:22" x14ac:dyDescent="0.25">
      <c r="A9" s="10">
        <v>5</v>
      </c>
      <c r="B9" s="10">
        <v>18120435</v>
      </c>
      <c r="C9" s="10" t="s">
        <v>57</v>
      </c>
      <c r="D9" s="12">
        <v>81.75</v>
      </c>
      <c r="E9" s="12" t="s">
        <v>141</v>
      </c>
      <c r="F9" s="12">
        <v>65</v>
      </c>
      <c r="G9" s="12" t="s">
        <v>138</v>
      </c>
      <c r="H9" s="12">
        <v>0</v>
      </c>
      <c r="I9" s="12"/>
      <c r="J9" s="12">
        <v>55.625</v>
      </c>
      <c r="K9" s="12" t="s">
        <v>139</v>
      </c>
      <c r="L9" s="12"/>
      <c r="M9" s="12"/>
      <c r="N9" s="12">
        <v>61.125</v>
      </c>
      <c r="O9" s="12" t="s">
        <v>140</v>
      </c>
      <c r="P9" s="12">
        <v>90.75</v>
      </c>
      <c r="Q9" s="12" t="s">
        <v>142</v>
      </c>
      <c r="R9" s="12">
        <v>354.25</v>
      </c>
      <c r="S9" s="12">
        <v>70.849999999999994</v>
      </c>
      <c r="T9" s="12">
        <v>82.395833333333343</v>
      </c>
      <c r="U9" s="10" t="s">
        <v>139</v>
      </c>
      <c r="V9" s="5" t="s">
        <v>157</v>
      </c>
    </row>
    <row r="10" spans="1:22" x14ac:dyDescent="0.25">
      <c r="A10" s="10">
        <v>6</v>
      </c>
      <c r="B10" s="10">
        <v>18120436</v>
      </c>
      <c r="C10" s="10" t="s">
        <v>58</v>
      </c>
      <c r="D10" s="12">
        <v>80.75</v>
      </c>
      <c r="E10" s="12" t="s">
        <v>140</v>
      </c>
      <c r="F10" s="12">
        <v>59</v>
      </c>
      <c r="G10" s="12" t="s">
        <v>150</v>
      </c>
      <c r="H10" s="12">
        <v>0</v>
      </c>
      <c r="I10" s="12"/>
      <c r="J10" s="12">
        <v>54.875</v>
      </c>
      <c r="K10" s="12" t="s">
        <v>139</v>
      </c>
      <c r="L10" s="12"/>
      <c r="M10" s="12"/>
      <c r="N10" s="12">
        <v>55.25</v>
      </c>
      <c r="O10" s="12" t="s">
        <v>139</v>
      </c>
      <c r="P10" s="12">
        <v>90.5</v>
      </c>
      <c r="Q10" s="12" t="s">
        <v>142</v>
      </c>
      <c r="R10" s="12">
        <v>340.375</v>
      </c>
      <c r="S10" s="12">
        <v>68.075000000000003</v>
      </c>
      <c r="T10" s="12">
        <v>81.46875</v>
      </c>
      <c r="U10" s="10" t="s">
        <v>138</v>
      </c>
      <c r="V10" s="5" t="s">
        <v>157</v>
      </c>
    </row>
    <row r="11" spans="1:22" x14ac:dyDescent="0.25">
      <c r="A11" s="10">
        <v>7</v>
      </c>
      <c r="B11" s="10">
        <v>18120437</v>
      </c>
      <c r="C11" s="10" t="s">
        <v>59</v>
      </c>
      <c r="D11" s="12">
        <v>81</v>
      </c>
      <c r="E11" s="12" t="s">
        <v>140</v>
      </c>
      <c r="F11" s="12">
        <v>63.5</v>
      </c>
      <c r="G11" s="12" t="s">
        <v>138</v>
      </c>
      <c r="H11" s="12">
        <v>0</v>
      </c>
      <c r="I11" s="12"/>
      <c r="J11" s="12">
        <v>52.125</v>
      </c>
      <c r="K11" s="12" t="s">
        <v>139</v>
      </c>
      <c r="L11" s="12"/>
      <c r="M11" s="12"/>
      <c r="N11" s="12">
        <v>45</v>
      </c>
      <c r="O11" s="12" t="s">
        <v>150</v>
      </c>
      <c r="P11" s="12">
        <v>70.625</v>
      </c>
      <c r="Q11" s="12" t="s">
        <v>139</v>
      </c>
      <c r="R11" s="12">
        <v>312.25</v>
      </c>
      <c r="S11" s="12">
        <v>62.45</v>
      </c>
      <c r="T11" s="12">
        <v>81.317708333333343</v>
      </c>
      <c r="U11" s="10" t="s">
        <v>138</v>
      </c>
      <c r="V11" s="5" t="s">
        <v>157</v>
      </c>
    </row>
    <row r="12" spans="1:22" x14ac:dyDescent="0.25">
      <c r="A12" s="10">
        <v>8</v>
      </c>
      <c r="B12" s="10">
        <v>18120438</v>
      </c>
      <c r="C12" s="10" t="s">
        <v>60</v>
      </c>
      <c r="D12" s="12">
        <v>83</v>
      </c>
      <c r="E12" s="12" t="s">
        <v>141</v>
      </c>
      <c r="F12" s="12">
        <v>72.25</v>
      </c>
      <c r="G12" s="12" t="s">
        <v>139</v>
      </c>
      <c r="H12" s="12">
        <v>0</v>
      </c>
      <c r="I12" s="12"/>
      <c r="J12" s="12">
        <v>50.125</v>
      </c>
      <c r="K12" s="12" t="s">
        <v>138</v>
      </c>
      <c r="L12" s="12"/>
      <c r="M12" s="12"/>
      <c r="N12" s="12">
        <v>44.5</v>
      </c>
      <c r="O12" s="12" t="s">
        <v>150</v>
      </c>
      <c r="P12" s="12">
        <v>90.75</v>
      </c>
      <c r="Q12" s="12" t="s">
        <v>142</v>
      </c>
      <c r="R12" s="12">
        <v>340.625</v>
      </c>
      <c r="S12" s="12">
        <v>68.125</v>
      </c>
      <c r="T12" s="12">
        <v>85.958333333333343</v>
      </c>
      <c r="U12" s="10" t="s">
        <v>140</v>
      </c>
      <c r="V12" s="5" t="s">
        <v>157</v>
      </c>
    </row>
    <row r="13" spans="1:22" x14ac:dyDescent="0.25">
      <c r="A13" s="10">
        <v>9</v>
      </c>
      <c r="B13" s="10">
        <v>18120439</v>
      </c>
      <c r="C13" s="10" t="s">
        <v>61</v>
      </c>
      <c r="D13" s="12">
        <v>95</v>
      </c>
      <c r="E13" s="12" t="s">
        <v>143</v>
      </c>
      <c r="F13" s="12">
        <v>0</v>
      </c>
      <c r="G13" s="12"/>
      <c r="H13" s="12">
        <v>95.875</v>
      </c>
      <c r="I13" s="12" t="s">
        <v>143</v>
      </c>
      <c r="J13" s="12">
        <v>72.375</v>
      </c>
      <c r="K13" s="12" t="s">
        <v>141</v>
      </c>
      <c r="L13" s="12"/>
      <c r="M13" s="12"/>
      <c r="N13" s="12">
        <v>76.5</v>
      </c>
      <c r="O13" s="12" t="s">
        <v>141</v>
      </c>
      <c r="P13" s="12">
        <v>92.75</v>
      </c>
      <c r="Q13" s="12" t="s">
        <v>142</v>
      </c>
      <c r="R13" s="12">
        <v>432.5</v>
      </c>
      <c r="S13" s="12">
        <v>86.5</v>
      </c>
      <c r="T13" s="12">
        <v>94.588541666666671</v>
      </c>
      <c r="U13" s="10" t="s">
        <v>142</v>
      </c>
      <c r="V13" s="5" t="s">
        <v>157</v>
      </c>
    </row>
    <row r="14" spans="1:22" x14ac:dyDescent="0.25">
      <c r="A14" s="10">
        <v>10</v>
      </c>
      <c r="B14" s="10">
        <v>18120440</v>
      </c>
      <c r="C14" s="10" t="s">
        <v>62</v>
      </c>
      <c r="D14" s="12">
        <v>93</v>
      </c>
      <c r="E14" s="12" t="s">
        <v>143</v>
      </c>
      <c r="F14" s="12">
        <v>0</v>
      </c>
      <c r="G14" s="12"/>
      <c r="H14" s="12">
        <v>96.25</v>
      </c>
      <c r="I14" s="12" t="s">
        <v>143</v>
      </c>
      <c r="J14" s="12">
        <v>82.625</v>
      </c>
      <c r="K14" s="12" t="s">
        <v>142</v>
      </c>
      <c r="L14" s="12"/>
      <c r="M14" s="12"/>
      <c r="N14" s="12">
        <v>78</v>
      </c>
      <c r="O14" s="12" t="s">
        <v>141</v>
      </c>
      <c r="P14" s="12">
        <v>92.125</v>
      </c>
      <c r="Q14" s="12" t="s">
        <v>142</v>
      </c>
      <c r="R14" s="12">
        <v>442</v>
      </c>
      <c r="S14" s="12">
        <v>88.4</v>
      </c>
      <c r="T14" s="12">
        <v>92.119791666666671</v>
      </c>
      <c r="U14" s="10" t="s">
        <v>141</v>
      </c>
      <c r="V14" s="5" t="s">
        <v>157</v>
      </c>
    </row>
    <row r="15" spans="1:22" ht="31.5" customHeight="1" x14ac:dyDescent="0.25">
      <c r="A15" s="10">
        <v>11</v>
      </c>
      <c r="B15" s="10">
        <v>18120441</v>
      </c>
      <c r="C15" s="10" t="s">
        <v>63</v>
      </c>
      <c r="D15" s="12">
        <v>72.25</v>
      </c>
      <c r="E15" s="12" t="s">
        <v>139</v>
      </c>
      <c r="F15" s="12">
        <v>0</v>
      </c>
      <c r="G15" s="12"/>
      <c r="H15" s="12">
        <v>80.75</v>
      </c>
      <c r="I15" s="12" t="s">
        <v>141</v>
      </c>
      <c r="J15" s="12">
        <v>50.125</v>
      </c>
      <c r="K15" s="12" t="s">
        <v>138</v>
      </c>
      <c r="L15" s="12"/>
      <c r="M15" s="12"/>
      <c r="N15" s="12">
        <v>45</v>
      </c>
      <c r="O15" s="12" t="s">
        <v>150</v>
      </c>
      <c r="P15" s="12">
        <v>80.75</v>
      </c>
      <c r="Q15" s="12" t="s">
        <v>140</v>
      </c>
      <c r="R15" s="12">
        <v>328.875</v>
      </c>
      <c r="S15" s="12">
        <v>65.775000000000006</v>
      </c>
      <c r="T15" s="12">
        <v>83.40625</v>
      </c>
      <c r="U15" s="10" t="s">
        <v>139</v>
      </c>
      <c r="V15" s="5" t="s">
        <v>157</v>
      </c>
    </row>
    <row r="16" spans="1:22" x14ac:dyDescent="0.25">
      <c r="A16" s="10">
        <v>12</v>
      </c>
      <c r="B16" s="10">
        <v>18120442</v>
      </c>
      <c r="C16" s="10" t="s">
        <v>64</v>
      </c>
      <c r="D16" s="12">
        <v>82.375</v>
      </c>
      <c r="E16" s="12" t="s">
        <v>141</v>
      </c>
      <c r="F16" s="12">
        <v>82.75</v>
      </c>
      <c r="G16" s="12" t="s">
        <v>141</v>
      </c>
      <c r="H16" s="12">
        <v>0</v>
      </c>
      <c r="I16" s="12"/>
      <c r="J16" s="12">
        <v>81</v>
      </c>
      <c r="K16" s="12" t="s">
        <v>142</v>
      </c>
      <c r="L16" s="12"/>
      <c r="M16" s="12"/>
      <c r="N16" s="12">
        <v>70.5</v>
      </c>
      <c r="O16" s="12" t="s">
        <v>141</v>
      </c>
      <c r="P16" s="12">
        <v>91.875</v>
      </c>
      <c r="Q16" s="12" t="s">
        <v>142</v>
      </c>
      <c r="R16" s="12">
        <v>408.5</v>
      </c>
      <c r="S16" s="12">
        <v>81.7</v>
      </c>
      <c r="T16" s="12">
        <v>86.666666666666671</v>
      </c>
      <c r="U16" s="10" t="s">
        <v>140</v>
      </c>
      <c r="V16" s="5" t="s">
        <v>157</v>
      </c>
    </row>
    <row r="17" spans="1:22" x14ac:dyDescent="0.25">
      <c r="A17" s="10">
        <v>13</v>
      </c>
      <c r="B17" s="10">
        <v>18120443</v>
      </c>
      <c r="C17" s="10" t="s">
        <v>65</v>
      </c>
      <c r="D17" s="12">
        <v>93.5</v>
      </c>
      <c r="E17" s="12" t="s">
        <v>143</v>
      </c>
      <c r="F17" s="12">
        <v>90.5</v>
      </c>
      <c r="G17" s="12" t="s">
        <v>142</v>
      </c>
      <c r="H17" s="12">
        <v>0</v>
      </c>
      <c r="I17" s="12"/>
      <c r="J17" s="12">
        <v>73.25</v>
      </c>
      <c r="K17" s="12" t="s">
        <v>141</v>
      </c>
      <c r="L17" s="12"/>
      <c r="M17" s="12"/>
      <c r="N17" s="12">
        <v>71.375</v>
      </c>
      <c r="O17" s="12" t="s">
        <v>141</v>
      </c>
      <c r="P17" s="12">
        <v>90.75</v>
      </c>
      <c r="Q17" s="12" t="s">
        <v>142</v>
      </c>
      <c r="R17" s="12">
        <v>419.375</v>
      </c>
      <c r="S17" s="12">
        <v>83.875</v>
      </c>
      <c r="T17" s="12">
        <v>94.739583333333329</v>
      </c>
      <c r="U17" s="10" t="s">
        <v>142</v>
      </c>
      <c r="V17" s="5" t="s">
        <v>157</v>
      </c>
    </row>
    <row r="18" spans="1:22" x14ac:dyDescent="0.25">
      <c r="A18" s="10">
        <v>14</v>
      </c>
      <c r="B18" s="10">
        <v>18120444</v>
      </c>
      <c r="C18" s="10" t="s">
        <v>66</v>
      </c>
      <c r="D18" s="12">
        <v>92</v>
      </c>
      <c r="E18" s="12" t="s">
        <v>143</v>
      </c>
      <c r="F18" s="12">
        <v>94.5</v>
      </c>
      <c r="G18" s="12" t="s">
        <v>143</v>
      </c>
      <c r="H18" s="12">
        <v>0</v>
      </c>
      <c r="I18" s="12"/>
      <c r="J18" s="12">
        <v>72.125</v>
      </c>
      <c r="K18" s="12" t="s">
        <v>141</v>
      </c>
      <c r="L18" s="12"/>
      <c r="M18" s="12"/>
      <c r="N18" s="12">
        <v>77.625</v>
      </c>
      <c r="O18" s="12" t="s">
        <v>141</v>
      </c>
      <c r="P18" s="12">
        <v>91.5</v>
      </c>
      <c r="Q18" s="12" t="s">
        <v>142</v>
      </c>
      <c r="R18" s="12">
        <v>427.75</v>
      </c>
      <c r="S18" s="12">
        <v>85.55</v>
      </c>
      <c r="T18" s="12">
        <v>94.416666666666671</v>
      </c>
      <c r="U18" s="10" t="s">
        <v>142</v>
      </c>
      <c r="V18" s="5" t="s">
        <v>157</v>
      </c>
    </row>
    <row r="19" spans="1:22" x14ac:dyDescent="0.25">
      <c r="A19" s="10">
        <v>15</v>
      </c>
      <c r="B19" s="10">
        <v>18120445</v>
      </c>
      <c r="C19" s="10" t="s">
        <v>67</v>
      </c>
      <c r="D19" s="12">
        <v>93.25</v>
      </c>
      <c r="E19" s="12" t="s">
        <v>143</v>
      </c>
      <c r="F19" s="12">
        <v>90.75</v>
      </c>
      <c r="G19" s="12" t="s">
        <v>142</v>
      </c>
      <c r="H19" s="12">
        <v>0</v>
      </c>
      <c r="I19" s="12"/>
      <c r="J19" s="12">
        <v>85.625</v>
      </c>
      <c r="K19" s="12" t="s">
        <v>142</v>
      </c>
      <c r="L19" s="12"/>
      <c r="M19" s="12"/>
      <c r="N19" s="12">
        <v>82</v>
      </c>
      <c r="O19" s="12" t="s">
        <v>142</v>
      </c>
      <c r="P19" s="12">
        <v>93.25</v>
      </c>
      <c r="Q19" s="12" t="s">
        <v>142</v>
      </c>
      <c r="R19" s="12">
        <v>444.875</v>
      </c>
      <c r="S19" s="12">
        <v>88.974999999999994</v>
      </c>
      <c r="T19" s="12">
        <v>95.260416666666671</v>
      </c>
      <c r="U19" s="10" t="s">
        <v>142</v>
      </c>
      <c r="V19" s="5" t="s">
        <v>157</v>
      </c>
    </row>
    <row r="20" spans="1:22" x14ac:dyDescent="0.25">
      <c r="A20" s="10">
        <v>16</v>
      </c>
      <c r="B20" s="10">
        <v>18120446</v>
      </c>
      <c r="C20" s="10" t="s">
        <v>68</v>
      </c>
      <c r="D20" s="12">
        <v>88.25</v>
      </c>
      <c r="E20" s="12" t="s">
        <v>142</v>
      </c>
      <c r="F20" s="12">
        <v>82.5</v>
      </c>
      <c r="G20" s="12" t="s">
        <v>141</v>
      </c>
      <c r="H20" s="12">
        <v>0</v>
      </c>
      <c r="I20" s="12"/>
      <c r="J20" s="12">
        <v>90.75</v>
      </c>
      <c r="K20" s="12" t="s">
        <v>143</v>
      </c>
      <c r="L20" s="12"/>
      <c r="M20" s="12"/>
      <c r="N20" s="12">
        <v>81.125</v>
      </c>
      <c r="O20" s="12" t="s">
        <v>142</v>
      </c>
      <c r="P20" s="12">
        <v>92.75</v>
      </c>
      <c r="Q20" s="12" t="s">
        <v>142</v>
      </c>
      <c r="R20" s="12">
        <v>435.375</v>
      </c>
      <c r="S20" s="12">
        <v>87.075000000000003</v>
      </c>
      <c r="T20" s="12">
        <v>87.395833333333329</v>
      </c>
      <c r="U20" s="10" t="s">
        <v>140</v>
      </c>
      <c r="V20" s="5" t="s">
        <v>157</v>
      </c>
    </row>
    <row r="21" spans="1:22" x14ac:dyDescent="0.25">
      <c r="A21" s="10">
        <v>17</v>
      </c>
      <c r="B21" s="10">
        <v>18120447</v>
      </c>
      <c r="C21" s="10" t="s">
        <v>69</v>
      </c>
      <c r="D21" s="12">
        <v>85.5</v>
      </c>
      <c r="E21" s="12" t="s">
        <v>141</v>
      </c>
      <c r="F21" s="12">
        <v>81</v>
      </c>
      <c r="G21" s="12" t="s">
        <v>141</v>
      </c>
      <c r="H21" s="12">
        <v>0</v>
      </c>
      <c r="I21" s="12"/>
      <c r="J21" s="12">
        <v>61.25</v>
      </c>
      <c r="K21" s="12" t="s">
        <v>140</v>
      </c>
      <c r="L21" s="12"/>
      <c r="M21" s="12"/>
      <c r="N21" s="12">
        <v>71</v>
      </c>
      <c r="O21" s="12" t="s">
        <v>141</v>
      </c>
      <c r="P21" s="12">
        <v>91</v>
      </c>
      <c r="Q21" s="12" t="s">
        <v>142</v>
      </c>
      <c r="R21" s="12">
        <v>389.75</v>
      </c>
      <c r="S21" s="12">
        <v>77.95</v>
      </c>
      <c r="T21" s="12">
        <v>89.5625</v>
      </c>
      <c r="U21" s="10" t="s">
        <v>141</v>
      </c>
      <c r="V21" s="5" t="s">
        <v>157</v>
      </c>
    </row>
    <row r="22" spans="1:22" x14ac:dyDescent="0.25">
      <c r="A22" s="10">
        <v>18</v>
      </c>
      <c r="B22" s="10">
        <v>18120448</v>
      </c>
      <c r="C22" s="10" t="s">
        <v>70</v>
      </c>
      <c r="D22" s="12">
        <v>91.875</v>
      </c>
      <c r="E22" s="12" t="s">
        <v>143</v>
      </c>
      <c r="F22" s="12">
        <v>81.75</v>
      </c>
      <c r="G22" s="12" t="s">
        <v>141</v>
      </c>
      <c r="H22" s="12">
        <v>0</v>
      </c>
      <c r="I22" s="12"/>
      <c r="J22" s="12">
        <v>62.75</v>
      </c>
      <c r="K22" s="12" t="s">
        <v>140</v>
      </c>
      <c r="L22" s="12"/>
      <c r="M22" s="12"/>
      <c r="N22" s="12">
        <v>71.25</v>
      </c>
      <c r="O22" s="12" t="s">
        <v>141</v>
      </c>
      <c r="P22" s="12">
        <v>91</v>
      </c>
      <c r="Q22" s="12" t="s">
        <v>142</v>
      </c>
      <c r="R22" s="12">
        <v>398.625</v>
      </c>
      <c r="S22" s="12">
        <v>79.724999999999994</v>
      </c>
      <c r="T22" s="12">
        <v>89.630208333333329</v>
      </c>
      <c r="U22" s="10" t="s">
        <v>141</v>
      </c>
      <c r="V22" s="5" t="s">
        <v>157</v>
      </c>
    </row>
    <row r="23" spans="1:22" x14ac:dyDescent="0.25">
      <c r="A23" s="10">
        <v>19</v>
      </c>
      <c r="B23" s="10">
        <v>18120449</v>
      </c>
      <c r="C23" s="10" t="s">
        <v>71</v>
      </c>
      <c r="D23" s="12">
        <v>75.25</v>
      </c>
      <c r="E23" s="12" t="s">
        <v>139</v>
      </c>
      <c r="F23" s="12">
        <v>64.75</v>
      </c>
      <c r="G23" s="12" t="s">
        <v>138</v>
      </c>
      <c r="H23" s="12">
        <v>0</v>
      </c>
      <c r="I23" s="12"/>
      <c r="J23" s="12">
        <v>58.125</v>
      </c>
      <c r="K23" s="12" t="s">
        <v>139</v>
      </c>
      <c r="L23" s="12"/>
      <c r="M23" s="12"/>
      <c r="N23" s="12">
        <v>52.25</v>
      </c>
      <c r="O23" s="12" t="s">
        <v>138</v>
      </c>
      <c r="P23" s="12">
        <v>63</v>
      </c>
      <c r="Q23" s="12" t="s">
        <v>138</v>
      </c>
      <c r="R23" s="12">
        <v>313.375</v>
      </c>
      <c r="S23" s="12">
        <v>62.674999999999997</v>
      </c>
      <c r="T23" s="12">
        <v>78.791666666666657</v>
      </c>
      <c r="U23" s="10" t="s">
        <v>138</v>
      </c>
      <c r="V23" s="5" t="s">
        <v>157</v>
      </c>
    </row>
    <row r="24" spans="1:22" x14ac:dyDescent="0.25">
      <c r="A24" s="10">
        <v>20</v>
      </c>
      <c r="B24" s="10">
        <v>18120450</v>
      </c>
      <c r="C24" s="10" t="s">
        <v>72</v>
      </c>
      <c r="D24" s="12">
        <v>95.25</v>
      </c>
      <c r="E24" s="12" t="s">
        <v>143</v>
      </c>
      <c r="F24" s="12">
        <v>96.5</v>
      </c>
      <c r="G24" s="12" t="s">
        <v>143</v>
      </c>
      <c r="H24" s="12">
        <v>0</v>
      </c>
      <c r="I24" s="12"/>
      <c r="J24" s="12">
        <v>94.25</v>
      </c>
      <c r="K24" s="12" t="s">
        <v>143</v>
      </c>
      <c r="L24" s="12"/>
      <c r="M24" s="12"/>
      <c r="N24" s="12">
        <v>91</v>
      </c>
      <c r="O24" s="12" t="s">
        <v>143</v>
      </c>
      <c r="P24" s="12">
        <v>95.875</v>
      </c>
      <c r="Q24" s="12" t="s">
        <v>143</v>
      </c>
      <c r="R24" s="12">
        <v>472.875</v>
      </c>
      <c r="S24" s="12">
        <v>94.575000000000003</v>
      </c>
      <c r="T24" s="12">
        <v>97.421875</v>
      </c>
      <c r="U24" s="10" t="s">
        <v>143</v>
      </c>
      <c r="V24" s="5" t="s">
        <v>157</v>
      </c>
    </row>
    <row r="25" spans="1:22" x14ac:dyDescent="0.25">
      <c r="A25" s="10">
        <v>21</v>
      </c>
      <c r="B25" s="10">
        <v>18120451</v>
      </c>
      <c r="C25" s="10" t="s">
        <v>73</v>
      </c>
      <c r="D25" s="12">
        <v>58.75</v>
      </c>
      <c r="E25" s="12" t="s">
        <v>150</v>
      </c>
      <c r="F25" s="12">
        <v>0</v>
      </c>
      <c r="G25" s="12"/>
      <c r="H25" s="12">
        <v>83.25</v>
      </c>
      <c r="I25" s="12" t="s">
        <v>142</v>
      </c>
      <c r="J25" s="12">
        <v>50.75</v>
      </c>
      <c r="K25" s="12" t="s">
        <v>138</v>
      </c>
      <c r="L25" s="12"/>
      <c r="M25" s="12"/>
      <c r="N25" s="12">
        <v>44.625</v>
      </c>
      <c r="O25" s="12" t="s">
        <v>150</v>
      </c>
      <c r="P25" s="12">
        <v>65.5</v>
      </c>
      <c r="Q25" s="12" t="s">
        <v>138</v>
      </c>
      <c r="R25" s="12">
        <v>302.875</v>
      </c>
      <c r="S25" s="12">
        <v>60.575000000000003</v>
      </c>
      <c r="T25" s="12">
        <v>78.729166666666657</v>
      </c>
      <c r="U25" s="10" t="s">
        <v>138</v>
      </c>
      <c r="V25" s="5" t="s">
        <v>157</v>
      </c>
    </row>
    <row r="26" spans="1:22" x14ac:dyDescent="0.25">
      <c r="A26" s="10">
        <v>22</v>
      </c>
      <c r="B26" s="10">
        <v>18120452</v>
      </c>
      <c r="C26" s="10" t="s">
        <v>74</v>
      </c>
      <c r="D26" s="12">
        <v>82.75</v>
      </c>
      <c r="E26" s="12" t="s">
        <v>141</v>
      </c>
      <c r="F26" s="12">
        <v>0</v>
      </c>
      <c r="G26" s="12"/>
      <c r="H26" s="12">
        <v>82</v>
      </c>
      <c r="I26" s="12" t="s">
        <v>141</v>
      </c>
      <c r="J26" s="12">
        <v>44.125</v>
      </c>
      <c r="K26" s="12" t="s">
        <v>150</v>
      </c>
      <c r="L26" s="12"/>
      <c r="M26" s="12"/>
      <c r="N26" s="12">
        <v>62.375</v>
      </c>
      <c r="O26" s="12" t="s">
        <v>140</v>
      </c>
      <c r="P26" s="12">
        <v>65.25</v>
      </c>
      <c r="Q26" s="12" t="s">
        <v>138</v>
      </c>
      <c r="R26" s="12">
        <v>336.5</v>
      </c>
      <c r="S26" s="12">
        <v>67.3</v>
      </c>
      <c r="T26" s="12">
        <v>82.625</v>
      </c>
      <c r="U26" s="10" t="s">
        <v>139</v>
      </c>
      <c r="V26" s="5" t="s">
        <v>157</v>
      </c>
    </row>
    <row r="27" spans="1:22" x14ac:dyDescent="0.25">
      <c r="A27" s="10">
        <v>23</v>
      </c>
      <c r="B27" s="10">
        <v>18120453</v>
      </c>
      <c r="C27" s="10" t="s">
        <v>75</v>
      </c>
      <c r="D27" s="12">
        <v>85.25</v>
      </c>
      <c r="E27" s="12" t="s">
        <v>141</v>
      </c>
      <c r="F27" s="12">
        <v>84.875</v>
      </c>
      <c r="G27" s="12" t="s">
        <v>141</v>
      </c>
      <c r="H27" s="12">
        <v>0</v>
      </c>
      <c r="I27" s="12"/>
      <c r="J27" s="12">
        <v>72.625</v>
      </c>
      <c r="K27" s="12" t="s">
        <v>141</v>
      </c>
      <c r="L27" s="12"/>
      <c r="M27" s="12"/>
      <c r="N27" s="12">
        <v>72.25</v>
      </c>
      <c r="O27" s="12" t="s">
        <v>141</v>
      </c>
      <c r="P27" s="12">
        <v>91.125</v>
      </c>
      <c r="Q27" s="12" t="s">
        <v>142</v>
      </c>
      <c r="R27" s="12">
        <v>406.125</v>
      </c>
      <c r="S27" s="12">
        <v>81.224999999999994</v>
      </c>
      <c r="T27" s="12">
        <v>88.927083333333329</v>
      </c>
      <c r="U27" s="10" t="s">
        <v>141</v>
      </c>
      <c r="V27" s="5" t="s">
        <v>157</v>
      </c>
    </row>
    <row r="28" spans="1:22" x14ac:dyDescent="0.25">
      <c r="A28" s="10">
        <v>24</v>
      </c>
      <c r="B28" s="10">
        <v>18120454</v>
      </c>
      <c r="C28" s="10" t="s">
        <v>76</v>
      </c>
      <c r="D28" s="12">
        <v>82.25</v>
      </c>
      <c r="E28" s="12" t="s">
        <v>141</v>
      </c>
      <c r="F28" s="12">
        <v>72</v>
      </c>
      <c r="G28" s="12" t="s">
        <v>139</v>
      </c>
      <c r="H28" s="12">
        <v>0</v>
      </c>
      <c r="I28" s="12"/>
      <c r="J28" s="12">
        <v>55</v>
      </c>
      <c r="K28" s="12" t="s">
        <v>139</v>
      </c>
      <c r="L28" s="12"/>
      <c r="M28" s="12"/>
      <c r="N28" s="12">
        <v>54.125</v>
      </c>
      <c r="O28" s="12" t="s">
        <v>139</v>
      </c>
      <c r="P28" s="12">
        <v>83.75</v>
      </c>
      <c r="Q28" s="12" t="s">
        <v>141</v>
      </c>
      <c r="R28" s="12">
        <v>347.125</v>
      </c>
      <c r="S28" s="12">
        <v>69.424999999999997</v>
      </c>
      <c r="T28" s="12">
        <v>84.083333333333343</v>
      </c>
      <c r="U28" s="10" t="s">
        <v>139</v>
      </c>
      <c r="V28" s="5" t="s">
        <v>157</v>
      </c>
    </row>
    <row r="29" spans="1:22" x14ac:dyDescent="0.25">
      <c r="A29" s="10">
        <v>25</v>
      </c>
      <c r="B29" s="10">
        <v>18120455</v>
      </c>
      <c r="C29" s="10" t="s">
        <v>77</v>
      </c>
      <c r="D29" s="12">
        <v>82.5</v>
      </c>
      <c r="E29" s="12" t="s">
        <v>141</v>
      </c>
      <c r="F29" s="12">
        <v>71</v>
      </c>
      <c r="G29" s="12" t="s">
        <v>139</v>
      </c>
      <c r="H29" s="12">
        <v>0</v>
      </c>
      <c r="I29" s="12"/>
      <c r="J29" s="12">
        <v>43</v>
      </c>
      <c r="K29" s="12" t="s">
        <v>150</v>
      </c>
      <c r="L29" s="12"/>
      <c r="M29" s="12"/>
      <c r="N29" s="12">
        <v>55.375</v>
      </c>
      <c r="O29" s="12" t="s">
        <v>139</v>
      </c>
      <c r="P29" s="12">
        <v>70.75</v>
      </c>
      <c r="Q29" s="12" t="s">
        <v>139</v>
      </c>
      <c r="R29" s="12">
        <v>322.625</v>
      </c>
      <c r="S29" s="12">
        <v>64.525000000000006</v>
      </c>
      <c r="T29" s="12">
        <v>80.427083333333343</v>
      </c>
      <c r="U29" s="10" t="s">
        <v>138</v>
      </c>
      <c r="V29" s="5" t="s">
        <v>157</v>
      </c>
    </row>
    <row r="30" spans="1:22" x14ac:dyDescent="0.25">
      <c r="A30" s="10">
        <v>26</v>
      </c>
      <c r="B30" s="10">
        <v>18120456</v>
      </c>
      <c r="C30" s="10" t="s">
        <v>78</v>
      </c>
      <c r="D30" s="12">
        <v>92.5</v>
      </c>
      <c r="E30" s="12" t="s">
        <v>143</v>
      </c>
      <c r="F30" s="12">
        <v>92.75</v>
      </c>
      <c r="G30" s="12" t="s">
        <v>143</v>
      </c>
      <c r="H30" s="12">
        <v>0</v>
      </c>
      <c r="I30" s="12"/>
      <c r="J30" s="12">
        <v>97.125</v>
      </c>
      <c r="K30" s="12" t="s">
        <v>143</v>
      </c>
      <c r="L30" s="12"/>
      <c r="M30" s="12"/>
      <c r="N30" s="12">
        <v>88</v>
      </c>
      <c r="O30" s="12" t="s">
        <v>142</v>
      </c>
      <c r="P30" s="12">
        <v>95.625</v>
      </c>
      <c r="Q30" s="12" t="s">
        <v>143</v>
      </c>
      <c r="R30" s="12">
        <v>466</v>
      </c>
      <c r="S30" s="12">
        <v>93.2</v>
      </c>
      <c r="T30" s="12">
        <v>92.015625</v>
      </c>
      <c r="U30" s="10" t="s">
        <v>141</v>
      </c>
      <c r="V30" s="5" t="s">
        <v>157</v>
      </c>
    </row>
    <row r="31" spans="1:22" x14ac:dyDescent="0.25">
      <c r="A31" s="10">
        <v>27</v>
      </c>
      <c r="B31" s="10">
        <v>18120474</v>
      </c>
      <c r="C31" s="10" t="s">
        <v>79</v>
      </c>
      <c r="D31" s="12">
        <v>72.25</v>
      </c>
      <c r="E31" s="12" t="s">
        <v>139</v>
      </c>
      <c r="F31" s="12">
        <v>0</v>
      </c>
      <c r="G31" s="12"/>
      <c r="H31" s="12">
        <v>80.75</v>
      </c>
      <c r="I31" s="12" t="s">
        <v>141</v>
      </c>
      <c r="J31" s="12"/>
      <c r="K31" s="12"/>
      <c r="L31" s="12">
        <v>41</v>
      </c>
      <c r="M31" s="12" t="s">
        <v>150</v>
      </c>
      <c r="N31" s="12">
        <v>45.375</v>
      </c>
      <c r="O31" s="12" t="s">
        <v>150</v>
      </c>
      <c r="P31" s="12">
        <v>71</v>
      </c>
      <c r="Q31" s="12" t="s">
        <v>139</v>
      </c>
      <c r="R31" s="12">
        <v>269.375</v>
      </c>
      <c r="S31" s="12">
        <v>53.875</v>
      </c>
      <c r="T31" s="12">
        <v>80.166666666666657</v>
      </c>
      <c r="U31" s="10" t="s">
        <v>138</v>
      </c>
      <c r="V31" s="5" t="s">
        <v>157</v>
      </c>
    </row>
    <row r="32" spans="1:22" x14ac:dyDescent="0.25">
      <c r="A32" s="10">
        <v>28</v>
      </c>
      <c r="B32" s="10">
        <v>18120457</v>
      </c>
      <c r="C32" s="10" t="s">
        <v>80</v>
      </c>
      <c r="D32" s="12">
        <v>93.5</v>
      </c>
      <c r="E32" s="12" t="s">
        <v>143</v>
      </c>
      <c r="F32" s="12">
        <v>92.75</v>
      </c>
      <c r="G32" s="12" t="s">
        <v>143</v>
      </c>
      <c r="H32" s="12">
        <v>0</v>
      </c>
      <c r="I32" s="12"/>
      <c r="J32" s="12">
        <v>85</v>
      </c>
      <c r="K32" s="12" t="s">
        <v>142</v>
      </c>
      <c r="L32" s="12"/>
      <c r="M32" s="12"/>
      <c r="N32" s="12">
        <v>83.25</v>
      </c>
      <c r="O32" s="12" t="s">
        <v>142</v>
      </c>
      <c r="P32" s="12">
        <v>95.75</v>
      </c>
      <c r="Q32" s="12" t="s">
        <v>143</v>
      </c>
      <c r="R32" s="12">
        <v>450.25</v>
      </c>
      <c r="S32" s="12">
        <v>90.05</v>
      </c>
      <c r="T32" s="12">
        <v>94.25</v>
      </c>
      <c r="U32" s="10" t="s">
        <v>142</v>
      </c>
      <c r="V32" s="5" t="s">
        <v>157</v>
      </c>
    </row>
    <row r="33" spans="1:22" x14ac:dyDescent="0.25">
      <c r="A33" s="10">
        <v>29</v>
      </c>
      <c r="B33" s="10">
        <v>18120458</v>
      </c>
      <c r="C33" s="10" t="s">
        <v>81</v>
      </c>
      <c r="D33" s="12">
        <v>82.5</v>
      </c>
      <c r="E33" s="12" t="s">
        <v>141</v>
      </c>
      <c r="F33" s="12">
        <v>65</v>
      </c>
      <c r="G33" s="12" t="s">
        <v>139</v>
      </c>
      <c r="H33" s="12">
        <v>0</v>
      </c>
      <c r="I33" s="12"/>
      <c r="J33" s="12">
        <v>70.625</v>
      </c>
      <c r="K33" s="12" t="s">
        <v>141</v>
      </c>
      <c r="L33" s="12"/>
      <c r="M33" s="12"/>
      <c r="N33" s="12">
        <v>62.375</v>
      </c>
      <c r="O33" s="12" t="s">
        <v>140</v>
      </c>
      <c r="P33" s="12">
        <v>74.25</v>
      </c>
      <c r="Q33" s="12" t="s">
        <v>140</v>
      </c>
      <c r="R33" s="12">
        <v>354.75</v>
      </c>
      <c r="S33" s="12">
        <v>70.95</v>
      </c>
      <c r="T33" s="12">
        <v>82.114583333333343</v>
      </c>
      <c r="U33" s="10" t="s">
        <v>139</v>
      </c>
      <c r="V33" s="5" t="s">
        <v>157</v>
      </c>
    </row>
    <row r="34" spans="1:22" x14ac:dyDescent="0.25">
      <c r="A34" s="10">
        <v>30</v>
      </c>
      <c r="B34" s="10">
        <v>18120459</v>
      </c>
      <c r="C34" s="10" t="s">
        <v>82</v>
      </c>
      <c r="D34" s="12">
        <v>68.25</v>
      </c>
      <c r="E34" s="12" t="s">
        <v>138</v>
      </c>
      <c r="F34" s="12">
        <v>60.875</v>
      </c>
      <c r="G34" s="12" t="s">
        <v>150</v>
      </c>
      <c r="H34" s="12">
        <v>0</v>
      </c>
      <c r="I34" s="12"/>
      <c r="J34" s="12">
        <v>43.75</v>
      </c>
      <c r="K34" s="12" t="s">
        <v>150</v>
      </c>
      <c r="L34" s="12"/>
      <c r="M34" s="12"/>
      <c r="N34" s="12">
        <v>44.75</v>
      </c>
      <c r="O34" s="12" t="s">
        <v>150</v>
      </c>
      <c r="P34" s="12">
        <v>80.875</v>
      </c>
      <c r="Q34" s="12" t="s">
        <v>140</v>
      </c>
      <c r="R34" s="12">
        <v>298.5</v>
      </c>
      <c r="S34" s="12">
        <v>59.7</v>
      </c>
      <c r="T34" s="12">
        <v>78.25</v>
      </c>
      <c r="U34" s="10" t="s">
        <v>138</v>
      </c>
      <c r="V34" s="5" t="s">
        <v>157</v>
      </c>
    </row>
    <row r="35" spans="1:22" x14ac:dyDescent="0.25">
      <c r="A35" s="10">
        <v>31</v>
      </c>
      <c r="B35" s="10">
        <v>18120460</v>
      </c>
      <c r="C35" s="10" t="s">
        <v>83</v>
      </c>
      <c r="D35" s="12">
        <v>80.5</v>
      </c>
      <c r="E35" s="12" t="s">
        <v>140</v>
      </c>
      <c r="F35" s="12">
        <v>0</v>
      </c>
      <c r="G35" s="12"/>
      <c r="H35" s="12">
        <v>90.625</v>
      </c>
      <c r="I35" s="12" t="s">
        <v>143</v>
      </c>
      <c r="J35" s="12">
        <v>51.75</v>
      </c>
      <c r="K35" s="12" t="s">
        <v>139</v>
      </c>
      <c r="L35" s="12"/>
      <c r="M35" s="12"/>
      <c r="N35" s="12">
        <v>55.75</v>
      </c>
      <c r="O35" s="12" t="s">
        <v>139</v>
      </c>
      <c r="P35" s="12">
        <v>83.25</v>
      </c>
      <c r="Q35" s="12" t="s">
        <v>141</v>
      </c>
      <c r="R35" s="12">
        <v>361.875</v>
      </c>
      <c r="S35" s="12">
        <v>72.375</v>
      </c>
      <c r="T35" s="12">
        <v>86.911458333333329</v>
      </c>
      <c r="U35" s="10" t="s">
        <v>140</v>
      </c>
      <c r="V35" s="5" t="s">
        <v>157</v>
      </c>
    </row>
    <row r="36" spans="1:22" x14ac:dyDescent="0.25">
      <c r="A36" s="10">
        <v>32</v>
      </c>
      <c r="B36" s="10">
        <v>18120475</v>
      </c>
      <c r="C36" s="10" t="s">
        <v>84</v>
      </c>
      <c r="D36" s="12">
        <v>82</v>
      </c>
      <c r="E36" s="12" t="s">
        <v>141</v>
      </c>
      <c r="F36" s="12">
        <v>0</v>
      </c>
      <c r="G36" s="12"/>
      <c r="H36" s="12">
        <v>80.625</v>
      </c>
      <c r="I36" s="12" t="s">
        <v>141</v>
      </c>
      <c r="J36" s="12"/>
      <c r="K36" s="12"/>
      <c r="L36" s="12">
        <v>48.75</v>
      </c>
      <c r="M36" s="12" t="s">
        <v>138</v>
      </c>
      <c r="N36" s="12">
        <v>43.75</v>
      </c>
      <c r="O36" s="12" t="s">
        <v>150</v>
      </c>
      <c r="P36" s="12">
        <v>80.875</v>
      </c>
      <c r="Q36" s="12" t="s">
        <v>140</v>
      </c>
      <c r="R36" s="12">
        <v>287.25</v>
      </c>
      <c r="S36" s="12">
        <v>57.45</v>
      </c>
      <c r="T36" s="12">
        <v>83.4375</v>
      </c>
      <c r="U36" s="10" t="s">
        <v>139</v>
      </c>
      <c r="V36" s="5" t="s">
        <v>157</v>
      </c>
    </row>
    <row r="37" spans="1:22" x14ac:dyDescent="0.25">
      <c r="A37" s="10">
        <v>33</v>
      </c>
      <c r="B37" s="10">
        <v>18120461</v>
      </c>
      <c r="C37" s="10" t="s">
        <v>85</v>
      </c>
      <c r="D37" s="12">
        <v>81</v>
      </c>
      <c r="E37" s="12" t="s">
        <v>140</v>
      </c>
      <c r="F37" s="12">
        <v>81</v>
      </c>
      <c r="G37" s="12" t="s">
        <v>141</v>
      </c>
      <c r="H37" s="12">
        <v>0</v>
      </c>
      <c r="I37" s="12"/>
      <c r="J37" s="12">
        <v>56</v>
      </c>
      <c r="K37" s="12" t="s">
        <v>139</v>
      </c>
      <c r="L37" s="12"/>
      <c r="M37" s="12"/>
      <c r="N37" s="12">
        <v>52.25</v>
      </c>
      <c r="O37" s="12" t="s">
        <v>138</v>
      </c>
      <c r="P37" s="12">
        <v>90.625</v>
      </c>
      <c r="Q37" s="12" t="s">
        <v>142</v>
      </c>
      <c r="R37" s="12">
        <v>360.875</v>
      </c>
      <c r="S37" s="12">
        <v>72.174999999999997</v>
      </c>
      <c r="T37" s="12">
        <v>86.130208333333329</v>
      </c>
      <c r="U37" s="10" t="s">
        <v>140</v>
      </c>
      <c r="V37" s="5" t="s">
        <v>157</v>
      </c>
    </row>
    <row r="38" spans="1:22" x14ac:dyDescent="0.25">
      <c r="A38" s="10">
        <v>34</v>
      </c>
      <c r="B38" s="10">
        <v>18120462</v>
      </c>
      <c r="C38" s="10" t="s">
        <v>86</v>
      </c>
      <c r="D38" s="12">
        <v>93</v>
      </c>
      <c r="E38" s="12" t="s">
        <v>143</v>
      </c>
      <c r="F38" s="12">
        <v>0</v>
      </c>
      <c r="G38" s="12"/>
      <c r="H38" s="12">
        <v>96.375</v>
      </c>
      <c r="I38" s="12" t="s">
        <v>143</v>
      </c>
      <c r="J38" s="12">
        <v>91</v>
      </c>
      <c r="K38" s="12" t="s">
        <v>143</v>
      </c>
      <c r="L38" s="12"/>
      <c r="M38" s="12"/>
      <c r="N38" s="12">
        <v>87.25</v>
      </c>
      <c r="O38" s="12" t="s">
        <v>142</v>
      </c>
      <c r="P38" s="12">
        <v>95.875</v>
      </c>
      <c r="Q38" s="12" t="s">
        <v>143</v>
      </c>
      <c r="R38" s="12">
        <v>463.5</v>
      </c>
      <c r="S38" s="12">
        <v>92.7</v>
      </c>
      <c r="T38" s="12">
        <v>96.927083333333329</v>
      </c>
      <c r="U38" s="10" t="s">
        <v>143</v>
      </c>
      <c r="V38" s="5" t="s">
        <v>157</v>
      </c>
    </row>
    <row r="39" spans="1:22" x14ac:dyDescent="0.25">
      <c r="A39" s="10">
        <v>35</v>
      </c>
      <c r="B39" s="10">
        <v>18120463</v>
      </c>
      <c r="C39" s="10" t="s">
        <v>87</v>
      </c>
      <c r="D39" s="12">
        <v>73.5</v>
      </c>
      <c r="E39" s="12" t="s">
        <v>139</v>
      </c>
      <c r="F39" s="12">
        <v>80.625</v>
      </c>
      <c r="G39" s="12" t="s">
        <v>141</v>
      </c>
      <c r="H39" s="12">
        <v>0</v>
      </c>
      <c r="I39" s="12"/>
      <c r="J39" s="12">
        <v>52.75</v>
      </c>
      <c r="K39" s="12" t="s">
        <v>139</v>
      </c>
      <c r="L39" s="12"/>
      <c r="M39" s="12"/>
      <c r="N39" s="12">
        <v>51.5</v>
      </c>
      <c r="O39" s="12" t="s">
        <v>138</v>
      </c>
      <c r="P39" s="12">
        <v>63.875</v>
      </c>
      <c r="Q39" s="12" t="s">
        <v>138</v>
      </c>
      <c r="R39" s="12">
        <v>322.25</v>
      </c>
      <c r="S39" s="12">
        <v>64.45</v>
      </c>
      <c r="T39" s="12">
        <v>79.125</v>
      </c>
      <c r="U39" s="10" t="s">
        <v>138</v>
      </c>
      <c r="V39" s="5" t="s">
        <v>157</v>
      </c>
    </row>
    <row r="40" spans="1:22" x14ac:dyDescent="0.25">
      <c r="A40" s="10">
        <v>36</v>
      </c>
      <c r="B40" s="10">
        <v>18120476</v>
      </c>
      <c r="C40" s="10" t="s">
        <v>88</v>
      </c>
      <c r="D40" s="12">
        <v>73.5</v>
      </c>
      <c r="E40" s="12" t="s">
        <v>139</v>
      </c>
      <c r="F40" s="12">
        <v>64.875</v>
      </c>
      <c r="G40" s="12" t="s">
        <v>138</v>
      </c>
      <c r="H40" s="12">
        <v>0</v>
      </c>
      <c r="I40" s="12"/>
      <c r="J40" s="12"/>
      <c r="K40" s="12"/>
      <c r="L40" s="12">
        <v>48.875</v>
      </c>
      <c r="M40" s="12" t="s">
        <v>138</v>
      </c>
      <c r="N40" s="12">
        <v>44.875</v>
      </c>
      <c r="O40" s="12" t="s">
        <v>150</v>
      </c>
      <c r="P40" s="12">
        <v>72.25</v>
      </c>
      <c r="Q40" s="12" t="s">
        <v>139</v>
      </c>
      <c r="R40" s="12">
        <v>255.5</v>
      </c>
      <c r="S40" s="12">
        <v>51.1</v>
      </c>
      <c r="T40" s="12">
        <v>78.380208333333343</v>
      </c>
      <c r="U40" s="10" t="s">
        <v>138</v>
      </c>
      <c r="V40" s="5" t="s">
        <v>157</v>
      </c>
    </row>
    <row r="41" spans="1:22" x14ac:dyDescent="0.25">
      <c r="A41" s="10">
        <v>37</v>
      </c>
      <c r="B41" s="10">
        <v>18120477</v>
      </c>
      <c r="C41" s="10" t="s">
        <v>89</v>
      </c>
      <c r="D41" s="12">
        <v>56.875</v>
      </c>
      <c r="E41" s="12" t="s">
        <v>150</v>
      </c>
      <c r="F41" s="12">
        <v>60.75</v>
      </c>
      <c r="G41" s="12" t="s">
        <v>150</v>
      </c>
      <c r="H41" s="12">
        <v>0</v>
      </c>
      <c r="I41" s="12"/>
      <c r="J41" s="12"/>
      <c r="K41" s="12"/>
      <c r="L41" s="12">
        <v>40.75</v>
      </c>
      <c r="M41" s="12" t="s">
        <v>150</v>
      </c>
      <c r="N41" s="12">
        <v>43.875</v>
      </c>
      <c r="O41" s="12" t="s">
        <v>150</v>
      </c>
      <c r="P41" s="12">
        <v>55.75</v>
      </c>
      <c r="Q41" s="12" t="s">
        <v>150</v>
      </c>
      <c r="R41" s="12">
        <v>217.25</v>
      </c>
      <c r="S41" s="12">
        <v>43.45</v>
      </c>
      <c r="T41" s="12">
        <v>69.619791666666657</v>
      </c>
      <c r="U41" s="10" t="s">
        <v>151</v>
      </c>
      <c r="V41" s="5" t="s">
        <v>157</v>
      </c>
    </row>
    <row r="42" spans="1:22" x14ac:dyDescent="0.25">
      <c r="A42" s="10">
        <v>38</v>
      </c>
      <c r="B42" s="10">
        <v>18120478</v>
      </c>
      <c r="C42" s="10" t="s">
        <v>90</v>
      </c>
      <c r="D42" s="12">
        <v>70.5</v>
      </c>
      <c r="E42" s="12" t="s">
        <v>139</v>
      </c>
      <c r="F42" s="12">
        <v>61.25</v>
      </c>
      <c r="G42" s="12" t="s">
        <v>150</v>
      </c>
      <c r="H42" s="12">
        <v>0</v>
      </c>
      <c r="I42" s="12"/>
      <c r="J42" s="12"/>
      <c r="K42" s="12"/>
      <c r="L42" s="12">
        <v>41</v>
      </c>
      <c r="M42" s="12" t="s">
        <v>150</v>
      </c>
      <c r="N42" s="12">
        <v>45.25</v>
      </c>
      <c r="O42" s="12" t="s">
        <v>150</v>
      </c>
      <c r="P42" s="12">
        <v>61.875</v>
      </c>
      <c r="Q42" s="12" t="s">
        <v>138</v>
      </c>
      <c r="R42" s="12">
        <v>238.875</v>
      </c>
      <c r="S42" s="12">
        <v>47.774999999999999</v>
      </c>
      <c r="T42" s="12">
        <v>76.255208333333343</v>
      </c>
      <c r="U42" s="10" t="s">
        <v>150</v>
      </c>
      <c r="V42" s="5" t="s">
        <v>157</v>
      </c>
    </row>
    <row r="43" spans="1:22" x14ac:dyDescent="0.25">
      <c r="A43" s="10">
        <v>39</v>
      </c>
      <c r="B43" s="10">
        <v>18120464</v>
      </c>
      <c r="C43" s="10" t="s">
        <v>91</v>
      </c>
      <c r="D43" s="12">
        <v>67.25</v>
      </c>
      <c r="E43" s="12" t="s">
        <v>138</v>
      </c>
      <c r="F43" s="12">
        <v>0</v>
      </c>
      <c r="G43" s="12"/>
      <c r="H43" s="12">
        <v>74.875</v>
      </c>
      <c r="I43" s="12" t="s">
        <v>140</v>
      </c>
      <c r="J43" s="12">
        <v>41.625</v>
      </c>
      <c r="K43" s="12" t="s">
        <v>150</v>
      </c>
      <c r="L43" s="12"/>
      <c r="M43" s="12"/>
      <c r="N43" s="12">
        <v>44.625</v>
      </c>
      <c r="O43" s="12" t="s">
        <v>150</v>
      </c>
      <c r="P43" s="12">
        <v>70.625</v>
      </c>
      <c r="Q43" s="12" t="s">
        <v>139</v>
      </c>
      <c r="R43" s="12">
        <v>299</v>
      </c>
      <c r="S43" s="12">
        <v>59.8</v>
      </c>
      <c r="T43" s="12">
        <v>80.03125</v>
      </c>
      <c r="U43" s="10" t="s">
        <v>138</v>
      </c>
      <c r="V43" s="5" t="s">
        <v>157</v>
      </c>
    </row>
    <row r="44" spans="1:22" x14ac:dyDescent="0.25">
      <c r="A44" s="10">
        <v>40</v>
      </c>
      <c r="B44" s="10">
        <v>18120465</v>
      </c>
      <c r="C44" s="10" t="s">
        <v>92</v>
      </c>
      <c r="D44" s="12">
        <v>95.75</v>
      </c>
      <c r="E44" s="12" t="s">
        <v>143</v>
      </c>
      <c r="F44" s="12">
        <v>94.25</v>
      </c>
      <c r="G44" s="12" t="s">
        <v>143</v>
      </c>
      <c r="H44" s="12">
        <v>0</v>
      </c>
      <c r="I44" s="12"/>
      <c r="J44" s="12">
        <v>83.75</v>
      </c>
      <c r="K44" s="12" t="s">
        <v>142</v>
      </c>
      <c r="L44" s="12"/>
      <c r="M44" s="12"/>
      <c r="N44" s="12">
        <v>82.5</v>
      </c>
      <c r="O44" s="12" t="s">
        <v>142</v>
      </c>
      <c r="P44" s="12">
        <v>94.75</v>
      </c>
      <c r="Q44" s="12" t="s">
        <v>143</v>
      </c>
      <c r="R44" s="12">
        <v>451</v>
      </c>
      <c r="S44" s="12">
        <v>90.2</v>
      </c>
      <c r="T44" s="12">
        <v>96.822916666666671</v>
      </c>
      <c r="U44" s="10" t="s">
        <v>143</v>
      </c>
      <c r="V44" s="5" t="s">
        <v>157</v>
      </c>
    </row>
    <row r="45" spans="1:22" x14ac:dyDescent="0.25">
      <c r="A45" s="10">
        <v>41</v>
      </c>
      <c r="B45" s="10">
        <v>18120466</v>
      </c>
      <c r="C45" s="10" t="s">
        <v>93</v>
      </c>
      <c r="D45" s="12">
        <v>83.5</v>
      </c>
      <c r="E45" s="12" t="s">
        <v>141</v>
      </c>
      <c r="F45" s="12">
        <v>62.75</v>
      </c>
      <c r="G45" s="12" t="s">
        <v>138</v>
      </c>
      <c r="H45" s="12">
        <v>0</v>
      </c>
      <c r="I45" s="12"/>
      <c r="J45" s="12">
        <v>51.875</v>
      </c>
      <c r="K45" s="12" t="s">
        <v>139</v>
      </c>
      <c r="L45" s="12"/>
      <c r="M45" s="12"/>
      <c r="N45" s="12">
        <v>54.25</v>
      </c>
      <c r="O45" s="12" t="s">
        <v>139</v>
      </c>
      <c r="P45" s="12">
        <v>80.5</v>
      </c>
      <c r="Q45" s="12" t="s">
        <v>140</v>
      </c>
      <c r="R45" s="12">
        <v>332.875</v>
      </c>
      <c r="S45" s="12">
        <v>66.575000000000003</v>
      </c>
      <c r="T45" s="12">
        <v>84.739583333333343</v>
      </c>
      <c r="U45" s="10" t="s">
        <v>139</v>
      </c>
      <c r="V45" s="5" t="s">
        <v>157</v>
      </c>
    </row>
    <row r="46" spans="1:22" x14ac:dyDescent="0.25">
      <c r="A46" s="10">
        <v>42</v>
      </c>
      <c r="B46" s="10">
        <v>18120467</v>
      </c>
      <c r="C46" s="10" t="s">
        <v>94</v>
      </c>
      <c r="D46" s="12">
        <v>80.75</v>
      </c>
      <c r="E46" s="12" t="s">
        <v>140</v>
      </c>
      <c r="F46" s="12">
        <v>56.25</v>
      </c>
      <c r="G46" s="12" t="s">
        <v>150</v>
      </c>
      <c r="H46" s="12">
        <v>0</v>
      </c>
      <c r="I46" s="12"/>
      <c r="J46" s="12">
        <v>54.625</v>
      </c>
      <c r="K46" s="12" t="s">
        <v>139</v>
      </c>
      <c r="L46" s="12"/>
      <c r="M46" s="12"/>
      <c r="N46" s="12">
        <v>61.25</v>
      </c>
      <c r="O46" s="12" t="s">
        <v>140</v>
      </c>
      <c r="P46" s="12">
        <v>81.375</v>
      </c>
      <c r="Q46" s="12" t="s">
        <v>140</v>
      </c>
      <c r="R46" s="12">
        <v>334.25</v>
      </c>
      <c r="S46" s="12">
        <v>66.849999999999994</v>
      </c>
      <c r="T46" s="12">
        <v>81.203125</v>
      </c>
      <c r="U46" s="10" t="s">
        <v>138</v>
      </c>
      <c r="V46" s="5" t="s">
        <v>157</v>
      </c>
    </row>
    <row r="47" spans="1:22" x14ac:dyDescent="0.25">
      <c r="A47" s="10">
        <v>43</v>
      </c>
      <c r="B47" s="10">
        <v>18120479</v>
      </c>
      <c r="C47" s="10" t="s">
        <v>95</v>
      </c>
      <c r="D47" s="12">
        <v>65</v>
      </c>
      <c r="E47" s="12" t="s">
        <v>138</v>
      </c>
      <c r="F47" s="12">
        <v>58.75</v>
      </c>
      <c r="G47" s="12" t="s">
        <v>150</v>
      </c>
      <c r="H47" s="12">
        <v>0</v>
      </c>
      <c r="I47" s="12"/>
      <c r="J47" s="12"/>
      <c r="K47" s="12"/>
      <c r="L47" s="12">
        <v>42.5</v>
      </c>
      <c r="M47" s="12" t="s">
        <v>150</v>
      </c>
      <c r="N47" s="12">
        <v>44.75</v>
      </c>
      <c r="O47" s="12" t="s">
        <v>150</v>
      </c>
      <c r="P47" s="12">
        <v>71.25</v>
      </c>
      <c r="Q47" s="12" t="s">
        <v>139</v>
      </c>
      <c r="R47" s="12">
        <v>239.75</v>
      </c>
      <c r="S47" s="12">
        <v>47.95</v>
      </c>
      <c r="T47" s="12">
        <v>76.125</v>
      </c>
      <c r="U47" s="10" t="s">
        <v>150</v>
      </c>
      <c r="V47" s="5" t="s">
        <v>157</v>
      </c>
    </row>
    <row r="48" spans="1:22" x14ac:dyDescent="0.25">
      <c r="L48" s="3">
        <v>472</v>
      </c>
      <c r="R48" s="3">
        <v>29922.5</v>
      </c>
      <c r="T48" s="3">
        <v>7086.7916666666652</v>
      </c>
    </row>
    <row r="49" spans="12:20" x14ac:dyDescent="0.25">
      <c r="L49" s="3">
        <v>42.94</v>
      </c>
      <c r="R49" s="3">
        <v>71.24404761904762</v>
      </c>
      <c r="T49" s="3">
        <v>84.366567460317441</v>
      </c>
    </row>
    <row r="67" spans="2:2" x14ac:dyDescent="0.25">
      <c r="B67" s="1" t="s">
        <v>97</v>
      </c>
    </row>
    <row r="68" spans="2:2" x14ac:dyDescent="0.25">
      <c r="B68" s="1" t="s">
        <v>98</v>
      </c>
    </row>
    <row r="69" spans="2:2" x14ac:dyDescent="0.25">
      <c r="B69" s="1" t="s">
        <v>104</v>
      </c>
    </row>
    <row r="70" spans="2:2" x14ac:dyDescent="0.25">
      <c r="B70" s="1" t="s">
        <v>105</v>
      </c>
    </row>
    <row r="71" spans="2:2" x14ac:dyDescent="0.25">
      <c r="B71" s="1" t="s">
        <v>106</v>
      </c>
    </row>
    <row r="72" spans="2:2" x14ac:dyDescent="0.25">
      <c r="B72" s="1" t="s">
        <v>107</v>
      </c>
    </row>
    <row r="73" spans="2:2" x14ac:dyDescent="0.25">
      <c r="B73" s="1" t="s">
        <v>108</v>
      </c>
    </row>
    <row r="74" spans="2:2" x14ac:dyDescent="0.25">
      <c r="B74" s="1" t="s">
        <v>99</v>
      </c>
    </row>
    <row r="75" spans="2:2" x14ac:dyDescent="0.25">
      <c r="B75" s="1" t="s">
        <v>109</v>
      </c>
    </row>
    <row r="76" spans="2:2" x14ac:dyDescent="0.25">
      <c r="B76" s="1" t="s">
        <v>100</v>
      </c>
    </row>
    <row r="77" spans="2:2" x14ac:dyDescent="0.25">
      <c r="B77" s="1" t="s">
        <v>101</v>
      </c>
    </row>
    <row r="78" spans="2:2" x14ac:dyDescent="0.25">
      <c r="B78" s="1" t="s">
        <v>110</v>
      </c>
    </row>
    <row r="79" spans="2:2" x14ac:dyDescent="0.25">
      <c r="B79" s="1" t="s">
        <v>102</v>
      </c>
    </row>
    <row r="80" spans="2:2" x14ac:dyDescent="0.25">
      <c r="B80" s="1" t="s">
        <v>103</v>
      </c>
    </row>
    <row r="82" spans="2:2" x14ac:dyDescent="0.25">
      <c r="B82" s="1" t="s">
        <v>111</v>
      </c>
    </row>
  </sheetData>
  <autoFilter ref="A3:V49" xr:uid="{1E868785-E3AB-4626-96B3-4A127BAB810D}"/>
  <mergeCells count="1">
    <mergeCell ref="A1:U1"/>
  </mergeCells>
  <pageMargins left="0.2" right="0.2" top="0.25" bottom="0.2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DF8F1-6D7A-4865-A795-B21D3876F608}">
  <dimension ref="A1:V123"/>
  <sheetViews>
    <sheetView topLeftCell="A6" workbookViewId="0">
      <selection sqref="A1:V90"/>
    </sheetView>
  </sheetViews>
  <sheetFormatPr defaultColWidth="14.42578125" defaultRowHeight="15" x14ac:dyDescent="0.25"/>
  <cols>
    <col min="1" max="1" width="5.28515625" style="1" customWidth="1"/>
    <col min="2" max="2" width="9.7109375" style="1" customWidth="1"/>
    <col min="3" max="3" width="11.85546875" style="1" customWidth="1"/>
    <col min="4" max="9" width="5.28515625" style="3" customWidth="1"/>
    <col min="10" max="10" width="4.7109375" style="3" customWidth="1"/>
    <col min="11" max="17" width="5.28515625" style="3" customWidth="1"/>
    <col min="18" max="18" width="6.140625" style="3" customWidth="1"/>
    <col min="19" max="20" width="5.28515625" style="3" customWidth="1"/>
    <col min="21" max="21" width="4.7109375" style="1" customWidth="1"/>
    <col min="22" max="22" width="5.140625" style="1" customWidth="1"/>
    <col min="23" max="16384" width="14.42578125" style="1"/>
  </cols>
  <sheetData>
    <row r="1" spans="1:22" x14ac:dyDescent="0.25">
      <c r="A1" s="53" t="s">
        <v>115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2" s="2" customFormat="1" x14ac:dyDescent="0.25">
      <c r="A2" s="6"/>
      <c r="B2" s="7"/>
      <c r="C2" s="7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1</v>
      </c>
      <c r="O2" s="8"/>
      <c r="P2" s="8"/>
      <c r="Q2" s="8"/>
      <c r="R2" s="8"/>
      <c r="S2" s="8"/>
      <c r="T2" s="8"/>
      <c r="U2" s="7"/>
    </row>
    <row r="3" spans="1:22" s="4" customFormat="1" ht="33.75" x14ac:dyDescent="0.2">
      <c r="A3" s="9" t="s">
        <v>2</v>
      </c>
      <c r="B3" s="9" t="s">
        <v>3</v>
      </c>
      <c r="C3" s="9" t="s">
        <v>4</v>
      </c>
      <c r="D3" s="9" t="s">
        <v>112</v>
      </c>
      <c r="E3" s="9" t="s">
        <v>114</v>
      </c>
      <c r="F3" s="9" t="s">
        <v>5</v>
      </c>
      <c r="G3" s="9" t="s">
        <v>114</v>
      </c>
      <c r="H3" s="9" t="s">
        <v>6</v>
      </c>
      <c r="I3" s="9" t="s">
        <v>114</v>
      </c>
      <c r="J3" s="9" t="s">
        <v>7</v>
      </c>
      <c r="K3" s="9" t="s">
        <v>114</v>
      </c>
      <c r="L3" s="9" t="s">
        <v>8</v>
      </c>
      <c r="M3" s="9" t="s">
        <v>114</v>
      </c>
      <c r="N3" s="9" t="s">
        <v>9</v>
      </c>
      <c r="O3" s="9" t="s">
        <v>114</v>
      </c>
      <c r="P3" s="9" t="s">
        <v>10</v>
      </c>
      <c r="Q3" s="9" t="s">
        <v>114</v>
      </c>
      <c r="R3" s="9" t="s">
        <v>11</v>
      </c>
      <c r="S3" s="9" t="s">
        <v>12</v>
      </c>
      <c r="T3" s="9" t="s">
        <v>113</v>
      </c>
      <c r="U3" s="9" t="s">
        <v>114</v>
      </c>
      <c r="V3" s="52" t="s">
        <v>155</v>
      </c>
    </row>
    <row r="4" spans="1:22" x14ac:dyDescent="0.25">
      <c r="A4" s="10"/>
      <c r="B4" s="10"/>
      <c r="C4" s="10"/>
      <c r="D4" s="11">
        <v>100</v>
      </c>
      <c r="E4" s="11"/>
      <c r="F4" s="11">
        <v>100</v>
      </c>
      <c r="G4" s="11"/>
      <c r="H4" s="11">
        <v>100</v>
      </c>
      <c r="I4" s="11"/>
      <c r="J4" s="11">
        <v>100</v>
      </c>
      <c r="K4" s="11"/>
      <c r="L4" s="11">
        <v>100</v>
      </c>
      <c r="M4" s="11"/>
      <c r="N4" s="11">
        <v>100</v>
      </c>
      <c r="O4" s="11"/>
      <c r="P4" s="11">
        <v>100</v>
      </c>
      <c r="Q4" s="11"/>
      <c r="R4" s="11">
        <v>500</v>
      </c>
      <c r="S4" s="11"/>
      <c r="T4" s="11">
        <v>100</v>
      </c>
      <c r="U4" s="10"/>
      <c r="V4" s="5"/>
    </row>
    <row r="5" spans="1:22" x14ac:dyDescent="0.25">
      <c r="A5" s="10">
        <v>1</v>
      </c>
      <c r="B5" s="10">
        <v>18120469</v>
      </c>
      <c r="C5" s="10" t="s">
        <v>13</v>
      </c>
      <c r="D5" s="12">
        <v>57.75</v>
      </c>
      <c r="E5" s="12" t="s">
        <v>150</v>
      </c>
      <c r="F5" s="12">
        <v>45</v>
      </c>
      <c r="G5" s="12" t="s">
        <v>151</v>
      </c>
      <c r="H5" s="12">
        <v>0</v>
      </c>
      <c r="I5" s="12"/>
      <c r="J5" s="12"/>
      <c r="K5" s="12"/>
      <c r="L5" s="12">
        <v>41</v>
      </c>
      <c r="M5" s="12" t="s">
        <v>150</v>
      </c>
      <c r="N5" s="12">
        <v>45.125</v>
      </c>
      <c r="O5" s="12" t="s">
        <v>150</v>
      </c>
      <c r="P5" s="12">
        <v>59.375</v>
      </c>
      <c r="Q5" s="12" t="s">
        <v>138</v>
      </c>
      <c r="R5" s="12">
        <v>207.25</v>
      </c>
      <c r="S5" s="12">
        <v>41.45</v>
      </c>
      <c r="T5" s="12">
        <v>68.276041666666657</v>
      </c>
      <c r="U5" s="10" t="s">
        <v>151</v>
      </c>
      <c r="V5" s="5" t="s">
        <v>156</v>
      </c>
    </row>
    <row r="6" spans="1:22" x14ac:dyDescent="0.25">
      <c r="A6" s="10">
        <v>2</v>
      </c>
      <c r="B6" s="10">
        <v>18120470</v>
      </c>
      <c r="C6" s="10" t="s">
        <v>14</v>
      </c>
      <c r="D6" s="12">
        <v>58.125</v>
      </c>
      <c r="E6" s="12" t="s">
        <v>150</v>
      </c>
      <c r="F6" s="12">
        <v>52.5</v>
      </c>
      <c r="G6" s="12" t="s">
        <v>151</v>
      </c>
      <c r="H6" s="12">
        <v>0</v>
      </c>
      <c r="I6" s="12"/>
      <c r="J6" s="12"/>
      <c r="K6" s="12"/>
      <c r="L6" s="12">
        <v>41.25</v>
      </c>
      <c r="M6" s="12" t="s">
        <v>150</v>
      </c>
      <c r="N6" s="12">
        <v>45.125</v>
      </c>
      <c r="O6" s="12" t="s">
        <v>150</v>
      </c>
      <c r="P6" s="12">
        <v>57.875</v>
      </c>
      <c r="Q6" s="12" t="s">
        <v>150</v>
      </c>
      <c r="R6" s="12">
        <v>213.625</v>
      </c>
      <c r="S6" s="12">
        <v>42.725000000000001</v>
      </c>
      <c r="T6" s="12">
        <v>70.604166666666657</v>
      </c>
      <c r="U6" s="10" t="s">
        <v>150</v>
      </c>
      <c r="V6" s="5" t="s">
        <v>156</v>
      </c>
    </row>
    <row r="7" spans="1:22" x14ac:dyDescent="0.25">
      <c r="A7" s="10">
        <v>3</v>
      </c>
      <c r="B7" s="10">
        <v>18120396</v>
      </c>
      <c r="C7" s="10" t="s">
        <v>15</v>
      </c>
      <c r="D7" s="12">
        <v>96.25</v>
      </c>
      <c r="E7" s="12" t="s">
        <v>143</v>
      </c>
      <c r="F7" s="12">
        <v>96.25</v>
      </c>
      <c r="G7" s="12" t="s">
        <v>143</v>
      </c>
      <c r="H7" s="12">
        <v>0</v>
      </c>
      <c r="I7" s="12"/>
      <c r="J7" s="12">
        <v>82</v>
      </c>
      <c r="K7" s="12" t="s">
        <v>142</v>
      </c>
      <c r="L7" s="12"/>
      <c r="M7" s="12"/>
      <c r="N7" s="12">
        <v>77</v>
      </c>
      <c r="O7" s="12" t="s">
        <v>141</v>
      </c>
      <c r="P7" s="12">
        <v>91</v>
      </c>
      <c r="Q7" s="12" t="s">
        <v>142</v>
      </c>
      <c r="R7" s="12">
        <v>442.5</v>
      </c>
      <c r="S7" s="12">
        <v>88.5</v>
      </c>
      <c r="T7" s="12">
        <v>97</v>
      </c>
      <c r="U7" s="10" t="s">
        <v>143</v>
      </c>
      <c r="V7" s="5" t="s">
        <v>156</v>
      </c>
    </row>
    <row r="8" spans="1:22" x14ac:dyDescent="0.25">
      <c r="A8" s="10">
        <v>4</v>
      </c>
      <c r="B8" s="10">
        <v>18120397</v>
      </c>
      <c r="C8" s="10" t="s">
        <v>16</v>
      </c>
      <c r="D8" s="12">
        <v>89.25</v>
      </c>
      <c r="E8" s="12" t="s">
        <v>142</v>
      </c>
      <c r="F8" s="12">
        <v>83</v>
      </c>
      <c r="G8" s="12" t="s">
        <v>141</v>
      </c>
      <c r="H8" s="12">
        <v>0</v>
      </c>
      <c r="I8" s="12"/>
      <c r="J8" s="12">
        <v>80.75</v>
      </c>
      <c r="K8" s="12" t="s">
        <v>142</v>
      </c>
      <c r="L8" s="12"/>
      <c r="M8" s="12"/>
      <c r="N8" s="12">
        <v>80.625</v>
      </c>
      <c r="O8" s="12" t="s">
        <v>142</v>
      </c>
      <c r="P8" s="12">
        <v>91.625</v>
      </c>
      <c r="Q8" s="12" t="s">
        <v>142</v>
      </c>
      <c r="R8" s="12">
        <v>425.25</v>
      </c>
      <c r="S8" s="12">
        <v>85.05</v>
      </c>
      <c r="T8" s="12">
        <v>89.682291666666671</v>
      </c>
      <c r="U8" s="10" t="s">
        <v>141</v>
      </c>
      <c r="V8" s="5" t="s">
        <v>156</v>
      </c>
    </row>
    <row r="9" spans="1:22" x14ac:dyDescent="0.25">
      <c r="A9" s="10">
        <v>5</v>
      </c>
      <c r="B9" s="10">
        <v>18120398</v>
      </c>
      <c r="C9" s="10" t="s">
        <v>17</v>
      </c>
      <c r="D9" s="12">
        <v>71.5</v>
      </c>
      <c r="E9" s="12" t="s">
        <v>139</v>
      </c>
      <c r="F9" s="12">
        <v>55.125</v>
      </c>
      <c r="G9" s="12" t="s">
        <v>150</v>
      </c>
      <c r="H9" s="12">
        <v>0</v>
      </c>
      <c r="I9" s="12"/>
      <c r="J9" s="12">
        <v>52</v>
      </c>
      <c r="K9" s="12" t="s">
        <v>139</v>
      </c>
      <c r="L9" s="12"/>
      <c r="M9" s="12"/>
      <c r="N9" s="12">
        <v>57.75</v>
      </c>
      <c r="O9" s="12" t="s">
        <v>139</v>
      </c>
      <c r="P9" s="12">
        <v>57.75</v>
      </c>
      <c r="Q9" s="12" t="s">
        <v>150</v>
      </c>
      <c r="R9" s="12">
        <v>294.125</v>
      </c>
      <c r="S9" s="12">
        <v>58.825000000000003</v>
      </c>
      <c r="T9" s="12">
        <v>73</v>
      </c>
      <c r="U9" s="10" t="s">
        <v>150</v>
      </c>
      <c r="V9" s="5" t="s">
        <v>156</v>
      </c>
    </row>
    <row r="10" spans="1:22" x14ac:dyDescent="0.25">
      <c r="A10" s="10">
        <v>6</v>
      </c>
      <c r="B10" s="10">
        <v>18120399</v>
      </c>
      <c r="C10" s="10" t="s">
        <v>18</v>
      </c>
      <c r="D10" s="12">
        <v>88.75</v>
      </c>
      <c r="E10" s="12" t="s">
        <v>142</v>
      </c>
      <c r="F10" s="12">
        <v>90.5</v>
      </c>
      <c r="G10" s="12" t="s">
        <v>142</v>
      </c>
      <c r="H10" s="12">
        <v>0</v>
      </c>
      <c r="I10" s="12"/>
      <c r="J10" s="12">
        <v>83.75</v>
      </c>
      <c r="K10" s="12" t="s">
        <v>142</v>
      </c>
      <c r="L10" s="12"/>
      <c r="M10" s="12"/>
      <c r="N10" s="12">
        <v>78</v>
      </c>
      <c r="O10" s="12" t="s">
        <v>141</v>
      </c>
      <c r="P10" s="12">
        <v>91.625</v>
      </c>
      <c r="Q10" s="12" t="s">
        <v>142</v>
      </c>
      <c r="R10" s="12">
        <v>432.625</v>
      </c>
      <c r="S10" s="12">
        <v>86.525000000000006</v>
      </c>
      <c r="T10" s="12">
        <v>91.932291666666671</v>
      </c>
      <c r="U10" s="10" t="s">
        <v>141</v>
      </c>
      <c r="V10" s="5" t="s">
        <v>156</v>
      </c>
    </row>
    <row r="11" spans="1:22" x14ac:dyDescent="0.25">
      <c r="A11" s="10">
        <v>7</v>
      </c>
      <c r="B11" s="10">
        <v>18120400</v>
      </c>
      <c r="C11" s="10" t="s">
        <v>19</v>
      </c>
      <c r="D11" s="12">
        <v>69.25</v>
      </c>
      <c r="E11" s="12" t="s">
        <v>138</v>
      </c>
      <c r="F11" s="12">
        <v>57</v>
      </c>
      <c r="G11" s="12" t="s">
        <v>150</v>
      </c>
      <c r="H11" s="12">
        <v>0</v>
      </c>
      <c r="I11" s="12"/>
      <c r="J11" s="12">
        <v>43.25</v>
      </c>
      <c r="K11" s="12" t="s">
        <v>150</v>
      </c>
      <c r="L11" s="12"/>
      <c r="M11" s="12"/>
      <c r="N11" s="12">
        <v>57.25</v>
      </c>
      <c r="O11" s="12" t="s">
        <v>139</v>
      </c>
      <c r="P11" s="12">
        <v>57.875</v>
      </c>
      <c r="Q11" s="12" t="s">
        <v>150</v>
      </c>
      <c r="R11" s="12">
        <v>284.625</v>
      </c>
      <c r="S11" s="12">
        <v>56.924999999999997</v>
      </c>
      <c r="T11" s="12">
        <v>73.859375</v>
      </c>
      <c r="U11" s="10" t="s">
        <v>150</v>
      </c>
      <c r="V11" s="5" t="s">
        <v>156</v>
      </c>
    </row>
    <row r="12" spans="1:22" x14ac:dyDescent="0.25">
      <c r="A12" s="10">
        <v>8</v>
      </c>
      <c r="B12" s="10">
        <v>18120401</v>
      </c>
      <c r="C12" s="10" t="s">
        <v>20</v>
      </c>
      <c r="D12" s="12">
        <v>64.75</v>
      </c>
      <c r="E12" s="12" t="s">
        <v>138</v>
      </c>
      <c r="F12" s="12">
        <v>56.75</v>
      </c>
      <c r="G12" s="12" t="s">
        <v>150</v>
      </c>
      <c r="H12" s="12">
        <v>0</v>
      </c>
      <c r="I12" s="12"/>
      <c r="J12" s="12">
        <v>44</v>
      </c>
      <c r="K12" s="12" t="s">
        <v>150</v>
      </c>
      <c r="L12" s="12"/>
      <c r="M12" s="12"/>
      <c r="N12" s="12">
        <v>55.5</v>
      </c>
      <c r="O12" s="12" t="s">
        <v>139</v>
      </c>
      <c r="P12" s="12">
        <v>54.625</v>
      </c>
      <c r="Q12" s="12" t="s">
        <v>150</v>
      </c>
      <c r="R12" s="12">
        <v>275.625</v>
      </c>
      <c r="S12" s="12">
        <v>55.125</v>
      </c>
      <c r="T12" s="12">
        <v>72.192708333333343</v>
      </c>
      <c r="U12" s="10" t="s">
        <v>150</v>
      </c>
      <c r="V12" s="5" t="s">
        <v>156</v>
      </c>
    </row>
    <row r="13" spans="1:22" x14ac:dyDescent="0.25">
      <c r="A13" s="10">
        <v>9</v>
      </c>
      <c r="B13" s="10">
        <v>18120402</v>
      </c>
      <c r="C13" s="10" t="s">
        <v>21</v>
      </c>
      <c r="D13" s="12">
        <v>64.75</v>
      </c>
      <c r="E13" s="12" t="s">
        <v>138</v>
      </c>
      <c r="F13" s="12">
        <v>57.25</v>
      </c>
      <c r="G13" s="12" t="s">
        <v>150</v>
      </c>
      <c r="H13" s="12">
        <v>0</v>
      </c>
      <c r="I13" s="12"/>
      <c r="J13" s="12">
        <v>52.25</v>
      </c>
      <c r="K13" s="12" t="s">
        <v>139</v>
      </c>
      <c r="L13" s="12"/>
      <c r="M13" s="12"/>
      <c r="N13" s="12">
        <v>54</v>
      </c>
      <c r="O13" s="12" t="s">
        <v>139</v>
      </c>
      <c r="P13" s="12">
        <v>55.25</v>
      </c>
      <c r="Q13" s="12" t="s">
        <v>150</v>
      </c>
      <c r="R13" s="12">
        <v>283.5</v>
      </c>
      <c r="S13" s="12">
        <v>56.7</v>
      </c>
      <c r="T13" s="12">
        <v>69.635416666666657</v>
      </c>
      <c r="U13" s="10" t="s">
        <v>151</v>
      </c>
      <c r="V13" s="5" t="s">
        <v>156</v>
      </c>
    </row>
    <row r="14" spans="1:22" x14ac:dyDescent="0.25">
      <c r="A14" s="10">
        <v>10</v>
      </c>
      <c r="B14" s="10">
        <v>18120403</v>
      </c>
      <c r="C14" s="10" t="s">
        <v>22</v>
      </c>
      <c r="D14" s="12">
        <v>89.25</v>
      </c>
      <c r="E14" s="12" t="s">
        <v>142</v>
      </c>
      <c r="F14" s="12">
        <v>82.25</v>
      </c>
      <c r="G14" s="12" t="s">
        <v>141</v>
      </c>
      <c r="H14" s="12">
        <v>0</v>
      </c>
      <c r="I14" s="12"/>
      <c r="J14" s="12">
        <v>84.75</v>
      </c>
      <c r="K14" s="12" t="s">
        <v>142</v>
      </c>
      <c r="L14" s="12"/>
      <c r="M14" s="12"/>
      <c r="N14" s="12">
        <v>88.5</v>
      </c>
      <c r="O14" s="12" t="s">
        <v>142</v>
      </c>
      <c r="P14" s="12">
        <v>91.75</v>
      </c>
      <c r="Q14" s="12" t="s">
        <v>142</v>
      </c>
      <c r="R14" s="12">
        <v>436.5</v>
      </c>
      <c r="S14" s="12">
        <v>87.3</v>
      </c>
      <c r="T14" s="12">
        <v>90.34375</v>
      </c>
      <c r="U14" s="10" t="s">
        <v>141</v>
      </c>
      <c r="V14" s="5" t="s">
        <v>156</v>
      </c>
    </row>
    <row r="15" spans="1:22" x14ac:dyDescent="0.25">
      <c r="A15" s="10">
        <v>11</v>
      </c>
      <c r="B15" s="10">
        <v>18120404</v>
      </c>
      <c r="C15" s="10" t="s">
        <v>23</v>
      </c>
      <c r="D15" s="12">
        <v>80.5</v>
      </c>
      <c r="E15" s="12" t="s">
        <v>140</v>
      </c>
      <c r="F15" s="12">
        <v>70.5</v>
      </c>
      <c r="G15" s="12" t="s">
        <v>139</v>
      </c>
      <c r="H15" s="12">
        <v>0</v>
      </c>
      <c r="I15" s="12"/>
      <c r="J15" s="12">
        <v>54.5</v>
      </c>
      <c r="K15" s="12" t="s">
        <v>139</v>
      </c>
      <c r="L15" s="12"/>
      <c r="M15" s="12"/>
      <c r="N15" s="12">
        <v>54</v>
      </c>
      <c r="O15" s="12" t="s">
        <v>139</v>
      </c>
      <c r="P15" s="12">
        <v>61.25</v>
      </c>
      <c r="Q15" s="12" t="s">
        <v>139</v>
      </c>
      <c r="R15" s="12">
        <v>320.75</v>
      </c>
      <c r="S15" s="12">
        <v>64.150000000000006</v>
      </c>
      <c r="T15" s="12">
        <v>79.927083333333343</v>
      </c>
      <c r="U15" s="10" t="s">
        <v>138</v>
      </c>
      <c r="V15" s="5" t="s">
        <v>156</v>
      </c>
    </row>
    <row r="16" spans="1:22" x14ac:dyDescent="0.25">
      <c r="A16" s="10">
        <v>12</v>
      </c>
      <c r="B16" s="10">
        <v>18120405</v>
      </c>
      <c r="C16" s="10" t="s">
        <v>24</v>
      </c>
      <c r="D16" s="12">
        <v>83.25</v>
      </c>
      <c r="E16" s="12" t="s">
        <v>141</v>
      </c>
      <c r="F16" s="12">
        <v>81</v>
      </c>
      <c r="G16" s="12" t="s">
        <v>141</v>
      </c>
      <c r="H16" s="12">
        <v>0</v>
      </c>
      <c r="I16" s="12"/>
      <c r="J16" s="12">
        <v>71.75</v>
      </c>
      <c r="K16" s="12" t="s">
        <v>141</v>
      </c>
      <c r="L16" s="12"/>
      <c r="M16" s="12"/>
      <c r="N16" s="12">
        <v>70.5</v>
      </c>
      <c r="O16" s="12" t="s">
        <v>141</v>
      </c>
      <c r="P16" s="12">
        <v>74.375</v>
      </c>
      <c r="Q16" s="12" t="s">
        <v>140</v>
      </c>
      <c r="R16" s="12">
        <v>380.875</v>
      </c>
      <c r="S16" s="12">
        <v>76.174999999999997</v>
      </c>
      <c r="T16" s="12">
        <v>82.213541666666657</v>
      </c>
      <c r="U16" s="10" t="s">
        <v>139</v>
      </c>
      <c r="V16" s="5" t="s">
        <v>156</v>
      </c>
    </row>
    <row r="17" spans="1:22" x14ac:dyDescent="0.25">
      <c r="A17" s="10">
        <v>13</v>
      </c>
      <c r="B17" s="10">
        <v>18120406</v>
      </c>
      <c r="C17" s="10" t="s">
        <v>25</v>
      </c>
      <c r="D17" s="12">
        <v>58</v>
      </c>
      <c r="E17" s="12" t="s">
        <v>150</v>
      </c>
      <c r="F17" s="12">
        <v>0</v>
      </c>
      <c r="G17" s="12"/>
      <c r="H17" s="12">
        <v>68.5</v>
      </c>
      <c r="I17" s="12" t="s">
        <v>140</v>
      </c>
      <c r="J17" s="12">
        <v>42.5</v>
      </c>
      <c r="K17" s="12" t="s">
        <v>150</v>
      </c>
      <c r="L17" s="12"/>
      <c r="M17" s="12"/>
      <c r="N17" s="12">
        <v>45.375</v>
      </c>
      <c r="O17" s="12" t="s">
        <v>150</v>
      </c>
      <c r="P17" s="12">
        <v>57.5</v>
      </c>
      <c r="Q17" s="12" t="s">
        <v>150</v>
      </c>
      <c r="R17" s="12">
        <v>271.875</v>
      </c>
      <c r="S17" s="12">
        <v>54.375</v>
      </c>
      <c r="T17" s="12">
        <v>70.833333333333343</v>
      </c>
      <c r="U17" s="10" t="s">
        <v>150</v>
      </c>
      <c r="V17" s="5" t="s">
        <v>156</v>
      </c>
    </row>
    <row r="18" spans="1:22" x14ac:dyDescent="0.25">
      <c r="A18" s="10">
        <v>14</v>
      </c>
      <c r="B18" s="10">
        <v>18120407</v>
      </c>
      <c r="C18" s="10" t="s">
        <v>26</v>
      </c>
      <c r="D18" s="12">
        <v>57.75</v>
      </c>
      <c r="E18" s="12" t="s">
        <v>150</v>
      </c>
      <c r="F18" s="12">
        <v>54.75</v>
      </c>
      <c r="G18" s="12" t="s">
        <v>150</v>
      </c>
      <c r="H18" s="12">
        <v>0</v>
      </c>
      <c r="I18" s="12"/>
      <c r="J18" s="12">
        <v>49.5</v>
      </c>
      <c r="K18" s="12" t="s">
        <v>138</v>
      </c>
      <c r="L18" s="12"/>
      <c r="M18" s="12"/>
      <c r="N18" s="12">
        <v>52</v>
      </c>
      <c r="O18" s="12" t="s">
        <v>138</v>
      </c>
      <c r="P18" s="12">
        <v>61.25</v>
      </c>
      <c r="Q18" s="12" t="s">
        <v>138</v>
      </c>
      <c r="R18" s="12">
        <v>275.25</v>
      </c>
      <c r="S18" s="12">
        <v>55.05</v>
      </c>
      <c r="T18" s="12">
        <v>68.697916666666657</v>
      </c>
      <c r="U18" s="10" t="s">
        <v>151</v>
      </c>
      <c r="V18" s="5" t="s">
        <v>156</v>
      </c>
    </row>
    <row r="19" spans="1:22" x14ac:dyDescent="0.25">
      <c r="A19" s="10">
        <v>15</v>
      </c>
      <c r="B19" s="10">
        <v>18120408</v>
      </c>
      <c r="C19" s="10" t="s">
        <v>27</v>
      </c>
      <c r="D19" s="12">
        <v>81</v>
      </c>
      <c r="E19" s="12" t="s">
        <v>140</v>
      </c>
      <c r="F19" s="12">
        <v>85</v>
      </c>
      <c r="G19" s="12" t="s">
        <v>141</v>
      </c>
      <c r="H19" s="12">
        <v>0</v>
      </c>
      <c r="I19" s="12"/>
      <c r="J19" s="12">
        <v>61.25</v>
      </c>
      <c r="K19" s="12" t="s">
        <v>140</v>
      </c>
      <c r="L19" s="12"/>
      <c r="M19" s="12"/>
      <c r="N19" s="12">
        <v>61.375</v>
      </c>
      <c r="O19" s="12" t="s">
        <v>140</v>
      </c>
      <c r="P19" s="12">
        <v>91.25</v>
      </c>
      <c r="Q19" s="12" t="s">
        <v>142</v>
      </c>
      <c r="R19" s="12">
        <v>379.875</v>
      </c>
      <c r="S19" s="12">
        <v>75.974999999999994</v>
      </c>
      <c r="T19" s="12">
        <v>87.302083333333329</v>
      </c>
      <c r="U19" s="10" t="s">
        <v>140</v>
      </c>
      <c r="V19" s="5" t="s">
        <v>156</v>
      </c>
    </row>
    <row r="20" spans="1:22" x14ac:dyDescent="0.25">
      <c r="A20" s="10">
        <v>16</v>
      </c>
      <c r="B20" s="10">
        <v>18120409</v>
      </c>
      <c r="C20" s="10" t="s">
        <v>28</v>
      </c>
      <c r="D20" s="12">
        <v>73</v>
      </c>
      <c r="E20" s="12" t="s">
        <v>139</v>
      </c>
      <c r="F20" s="12">
        <v>91</v>
      </c>
      <c r="G20" s="12" t="s">
        <v>142</v>
      </c>
      <c r="H20" s="12">
        <v>0</v>
      </c>
      <c r="I20" s="12"/>
      <c r="J20" s="12">
        <v>87.75</v>
      </c>
      <c r="K20" s="12" t="s">
        <v>142</v>
      </c>
      <c r="L20" s="12"/>
      <c r="M20" s="12"/>
      <c r="N20" s="12">
        <v>76.5</v>
      </c>
      <c r="O20" s="12" t="s">
        <v>141</v>
      </c>
      <c r="P20" s="12">
        <v>91.625</v>
      </c>
      <c r="Q20" s="12" t="s">
        <v>142</v>
      </c>
      <c r="R20" s="12">
        <v>419.875</v>
      </c>
      <c r="S20" s="12">
        <v>83.974999999999994</v>
      </c>
      <c r="T20" s="12">
        <v>84.963541666666671</v>
      </c>
      <c r="U20" s="10" t="s">
        <v>139</v>
      </c>
      <c r="V20" s="5" t="s">
        <v>156</v>
      </c>
    </row>
    <row r="21" spans="1:22" x14ac:dyDescent="0.25">
      <c r="A21" s="10">
        <v>17</v>
      </c>
      <c r="B21" s="10">
        <v>18120410</v>
      </c>
      <c r="C21" s="10" t="s">
        <v>29</v>
      </c>
      <c r="D21" s="12">
        <v>95.75</v>
      </c>
      <c r="E21" s="12" t="s">
        <v>143</v>
      </c>
      <c r="F21" s="12">
        <v>91.5</v>
      </c>
      <c r="G21" s="12" t="s">
        <v>143</v>
      </c>
      <c r="H21" s="12">
        <v>0</v>
      </c>
      <c r="I21" s="12"/>
      <c r="J21" s="12">
        <v>91.75</v>
      </c>
      <c r="K21" s="12" t="s">
        <v>143</v>
      </c>
      <c r="L21" s="12"/>
      <c r="M21" s="12"/>
      <c r="N21" s="12">
        <v>89</v>
      </c>
      <c r="O21" s="12" t="s">
        <v>142</v>
      </c>
      <c r="P21" s="12">
        <v>96.375</v>
      </c>
      <c r="Q21" s="12" t="s">
        <v>143</v>
      </c>
      <c r="R21" s="12">
        <v>464.375</v>
      </c>
      <c r="S21" s="12">
        <v>92.875</v>
      </c>
      <c r="T21" s="12">
        <v>96.588541666666671</v>
      </c>
      <c r="U21" s="10" t="s">
        <v>143</v>
      </c>
      <c r="V21" s="5" t="s">
        <v>156</v>
      </c>
    </row>
    <row r="22" spans="1:22" x14ac:dyDescent="0.25">
      <c r="A22" s="10">
        <v>18</v>
      </c>
      <c r="B22" s="10">
        <v>18120411</v>
      </c>
      <c r="C22" s="10" t="s">
        <v>30</v>
      </c>
      <c r="D22" s="12">
        <v>64.5</v>
      </c>
      <c r="E22" s="12" t="s">
        <v>138</v>
      </c>
      <c r="F22" s="12">
        <v>63.75</v>
      </c>
      <c r="G22" s="12" t="s">
        <v>138</v>
      </c>
      <c r="H22" s="12">
        <v>0</v>
      </c>
      <c r="I22" s="12"/>
      <c r="J22" s="12">
        <v>45</v>
      </c>
      <c r="K22" s="12" t="s">
        <v>138</v>
      </c>
      <c r="L22" s="12"/>
      <c r="M22" s="12"/>
      <c r="N22" s="12">
        <v>52.875</v>
      </c>
      <c r="O22" s="12" t="s">
        <v>139</v>
      </c>
      <c r="P22" s="12">
        <v>56</v>
      </c>
      <c r="Q22" s="12" t="s">
        <v>150</v>
      </c>
      <c r="R22" s="12">
        <v>282.125</v>
      </c>
      <c r="S22" s="12">
        <v>56.424999999999997</v>
      </c>
      <c r="T22" s="12">
        <v>73.885416666666657</v>
      </c>
      <c r="U22" s="10" t="s">
        <v>150</v>
      </c>
      <c r="V22" s="5" t="s">
        <v>156</v>
      </c>
    </row>
    <row r="23" spans="1:22" x14ac:dyDescent="0.25">
      <c r="A23" s="10">
        <v>19</v>
      </c>
      <c r="B23" s="10">
        <v>18120412</v>
      </c>
      <c r="C23" s="10" t="s">
        <v>31</v>
      </c>
      <c r="D23" s="12">
        <v>80.625</v>
      </c>
      <c r="E23" s="12" t="s">
        <v>140</v>
      </c>
      <c r="F23" s="12">
        <v>63</v>
      </c>
      <c r="G23" s="12" t="s">
        <v>138</v>
      </c>
      <c r="H23" s="12">
        <v>0</v>
      </c>
      <c r="I23" s="12"/>
      <c r="J23" s="12">
        <v>62</v>
      </c>
      <c r="K23" s="12" t="s">
        <v>140</v>
      </c>
      <c r="L23" s="12"/>
      <c r="M23" s="12"/>
      <c r="N23" s="12">
        <v>61.25</v>
      </c>
      <c r="O23" s="12" t="s">
        <v>140</v>
      </c>
      <c r="P23" s="12">
        <v>81.125</v>
      </c>
      <c r="Q23" s="12" t="s">
        <v>140</v>
      </c>
      <c r="R23" s="12">
        <v>348</v>
      </c>
      <c r="S23" s="12">
        <v>69.599999999999994</v>
      </c>
      <c r="T23" s="12">
        <v>82.739583333333343</v>
      </c>
      <c r="U23" s="10" t="s">
        <v>139</v>
      </c>
      <c r="V23" s="5" t="s">
        <v>156</v>
      </c>
    </row>
    <row r="24" spans="1:22" x14ac:dyDescent="0.25">
      <c r="A24" s="10">
        <v>20</v>
      </c>
      <c r="B24" s="10">
        <v>18120413</v>
      </c>
      <c r="C24" s="10" t="s">
        <v>32</v>
      </c>
      <c r="D24" s="12">
        <v>72</v>
      </c>
      <c r="E24" s="12" t="s">
        <v>139</v>
      </c>
      <c r="F24" s="12">
        <v>0</v>
      </c>
      <c r="G24" s="12"/>
      <c r="H24" s="12">
        <v>80.75</v>
      </c>
      <c r="I24" s="12" t="s">
        <v>141</v>
      </c>
      <c r="J24" s="12">
        <v>45.125</v>
      </c>
      <c r="K24" s="12" t="s">
        <v>138</v>
      </c>
      <c r="L24" s="12"/>
      <c r="M24" s="12"/>
      <c r="N24" s="12">
        <v>54.25</v>
      </c>
      <c r="O24" s="12" t="s">
        <v>139</v>
      </c>
      <c r="P24" s="12">
        <v>62</v>
      </c>
      <c r="Q24" s="12" t="s">
        <v>138</v>
      </c>
      <c r="R24" s="12">
        <v>314.125</v>
      </c>
      <c r="S24" s="12">
        <v>62.825000000000003</v>
      </c>
      <c r="T24" s="12">
        <v>77.239583333333343</v>
      </c>
      <c r="U24" s="10" t="s">
        <v>138</v>
      </c>
      <c r="V24" s="5" t="s">
        <v>156</v>
      </c>
    </row>
    <row r="25" spans="1:22" x14ac:dyDescent="0.25">
      <c r="A25" s="10">
        <v>21</v>
      </c>
      <c r="B25" s="10">
        <v>18120414</v>
      </c>
      <c r="C25" s="10" t="s">
        <v>33</v>
      </c>
      <c r="D25" s="12">
        <v>73.75</v>
      </c>
      <c r="E25" s="12" t="s">
        <v>139</v>
      </c>
      <c r="F25" s="12">
        <v>66.625</v>
      </c>
      <c r="G25" s="12" t="s">
        <v>138</v>
      </c>
      <c r="H25" s="12">
        <v>0</v>
      </c>
      <c r="I25" s="12"/>
      <c r="J25" s="12">
        <v>52.75</v>
      </c>
      <c r="K25" s="12" t="s">
        <v>139</v>
      </c>
      <c r="L25" s="12"/>
      <c r="M25" s="12"/>
      <c r="N25" s="12">
        <v>52.5</v>
      </c>
      <c r="O25" s="12" t="s">
        <v>139</v>
      </c>
      <c r="P25" s="12">
        <v>62.125</v>
      </c>
      <c r="Q25" s="12" t="s">
        <v>138</v>
      </c>
      <c r="R25" s="12">
        <v>307.75</v>
      </c>
      <c r="S25" s="12">
        <v>61.55</v>
      </c>
      <c r="T25" s="12">
        <v>76.895833333333343</v>
      </c>
      <c r="U25" s="10" t="s">
        <v>138</v>
      </c>
      <c r="V25" s="5" t="s">
        <v>156</v>
      </c>
    </row>
    <row r="26" spans="1:22" x14ac:dyDescent="0.25">
      <c r="A26" s="10">
        <v>22</v>
      </c>
      <c r="B26" s="10">
        <v>18120415</v>
      </c>
      <c r="C26" s="10" t="s">
        <v>34</v>
      </c>
      <c r="D26" s="12">
        <v>80.625</v>
      </c>
      <c r="E26" s="12" t="s">
        <v>140</v>
      </c>
      <c r="F26" s="12">
        <v>80.5</v>
      </c>
      <c r="G26" s="12" t="s">
        <v>141</v>
      </c>
      <c r="H26" s="12">
        <v>0</v>
      </c>
      <c r="I26" s="12"/>
      <c r="J26" s="12">
        <v>50.75</v>
      </c>
      <c r="K26" s="12" t="s">
        <v>138</v>
      </c>
      <c r="L26" s="12"/>
      <c r="M26" s="12"/>
      <c r="N26" s="12">
        <v>53.375</v>
      </c>
      <c r="O26" s="12" t="s">
        <v>139</v>
      </c>
      <c r="P26" s="12">
        <v>80.625</v>
      </c>
      <c r="Q26" s="12" t="s">
        <v>140</v>
      </c>
      <c r="R26" s="12">
        <v>345.875</v>
      </c>
      <c r="S26" s="12">
        <v>69.174999999999997</v>
      </c>
      <c r="T26" s="12">
        <v>83.864583333333343</v>
      </c>
      <c r="U26" s="10" t="s">
        <v>139</v>
      </c>
      <c r="V26" s="5" t="s">
        <v>156</v>
      </c>
    </row>
    <row r="27" spans="1:22" x14ac:dyDescent="0.25">
      <c r="A27" s="10">
        <v>23</v>
      </c>
      <c r="B27" s="10">
        <v>18120471</v>
      </c>
      <c r="C27" s="10" t="s">
        <v>35</v>
      </c>
      <c r="D27" s="12">
        <v>71</v>
      </c>
      <c r="E27" s="12" t="s">
        <v>139</v>
      </c>
      <c r="F27" s="12">
        <v>55</v>
      </c>
      <c r="G27" s="12" t="s">
        <v>150</v>
      </c>
      <c r="H27" s="12">
        <v>0</v>
      </c>
      <c r="I27" s="12"/>
      <c r="J27" s="12"/>
      <c r="K27" s="12"/>
      <c r="L27" s="12">
        <v>40.25</v>
      </c>
      <c r="M27" s="12" t="s">
        <v>150</v>
      </c>
      <c r="N27" s="12">
        <v>52.875</v>
      </c>
      <c r="O27" s="12" t="s">
        <v>139</v>
      </c>
      <c r="P27" s="12">
        <v>57.5</v>
      </c>
      <c r="Q27" s="12" t="s">
        <v>150</v>
      </c>
      <c r="R27" s="12">
        <v>236.375</v>
      </c>
      <c r="S27" s="12">
        <v>47.274999999999999</v>
      </c>
      <c r="T27" s="12">
        <v>73.729166666666657</v>
      </c>
      <c r="U27" s="10" t="s">
        <v>150</v>
      </c>
      <c r="V27" s="5" t="s">
        <v>156</v>
      </c>
    </row>
    <row r="28" spans="1:22" x14ac:dyDescent="0.25">
      <c r="A28" s="10">
        <v>24</v>
      </c>
      <c r="B28" s="10">
        <v>18120416</v>
      </c>
      <c r="C28" s="10" t="s">
        <v>36</v>
      </c>
      <c r="D28" s="12">
        <v>73.5</v>
      </c>
      <c r="E28" s="12" t="s">
        <v>139</v>
      </c>
      <c r="F28" s="12">
        <v>62.5</v>
      </c>
      <c r="G28" s="12" t="s">
        <v>138</v>
      </c>
      <c r="H28" s="12">
        <v>0</v>
      </c>
      <c r="I28" s="12"/>
      <c r="J28" s="12">
        <v>50.875</v>
      </c>
      <c r="K28" s="12" t="s">
        <v>138</v>
      </c>
      <c r="L28" s="12"/>
      <c r="M28" s="12"/>
      <c r="N28" s="12">
        <v>60.75</v>
      </c>
      <c r="O28" s="12" t="s">
        <v>140</v>
      </c>
      <c r="P28" s="12">
        <v>70.75</v>
      </c>
      <c r="Q28" s="12" t="s">
        <v>139</v>
      </c>
      <c r="R28" s="12">
        <v>318.375</v>
      </c>
      <c r="S28" s="12">
        <v>63.674999999999997</v>
      </c>
      <c r="T28" s="12">
        <v>76.572916666666657</v>
      </c>
      <c r="U28" s="10" t="s">
        <v>138</v>
      </c>
      <c r="V28" s="5" t="s">
        <v>156</v>
      </c>
    </row>
    <row r="29" spans="1:22" x14ac:dyDescent="0.25">
      <c r="A29" s="10">
        <v>25</v>
      </c>
      <c r="B29" s="10">
        <v>18120417</v>
      </c>
      <c r="C29" s="10" t="s">
        <v>37</v>
      </c>
      <c r="D29" s="12">
        <v>91.75</v>
      </c>
      <c r="E29" s="12" t="s">
        <v>143</v>
      </c>
      <c r="F29" s="12">
        <v>81.25</v>
      </c>
      <c r="G29" s="12" t="s">
        <v>141</v>
      </c>
      <c r="H29" s="12">
        <v>0</v>
      </c>
      <c r="I29" s="12"/>
      <c r="J29" s="12">
        <v>93</v>
      </c>
      <c r="K29" s="12" t="s">
        <v>143</v>
      </c>
      <c r="L29" s="12"/>
      <c r="M29" s="12"/>
      <c r="N29" s="12">
        <v>89.25</v>
      </c>
      <c r="O29" s="12" t="s">
        <v>142</v>
      </c>
      <c r="P29" s="12">
        <v>91.75</v>
      </c>
      <c r="Q29" s="12" t="s">
        <v>142</v>
      </c>
      <c r="R29" s="12">
        <v>447</v>
      </c>
      <c r="S29" s="12">
        <v>89.4</v>
      </c>
      <c r="T29" s="12">
        <v>90.65625</v>
      </c>
      <c r="U29" s="10" t="s">
        <v>141</v>
      </c>
      <c r="V29" s="5" t="s">
        <v>156</v>
      </c>
    </row>
    <row r="30" spans="1:22" x14ac:dyDescent="0.25">
      <c r="A30" s="10">
        <v>26</v>
      </c>
      <c r="B30" s="10">
        <v>18120418</v>
      </c>
      <c r="C30" s="10" t="s">
        <v>38</v>
      </c>
      <c r="D30" s="12">
        <v>80.5</v>
      </c>
      <c r="E30" s="12" t="s">
        <v>140</v>
      </c>
      <c r="F30" s="12">
        <v>0</v>
      </c>
      <c r="G30" s="12"/>
      <c r="H30" s="12">
        <v>90.5</v>
      </c>
      <c r="I30" s="12" t="s">
        <v>143</v>
      </c>
      <c r="J30" s="12">
        <v>61.5</v>
      </c>
      <c r="K30" s="12" t="s">
        <v>140</v>
      </c>
      <c r="L30" s="12"/>
      <c r="M30" s="12"/>
      <c r="N30" s="12">
        <v>62.5</v>
      </c>
      <c r="O30" s="12" t="s">
        <v>140</v>
      </c>
      <c r="P30" s="12">
        <v>72.75</v>
      </c>
      <c r="Q30" s="12" t="s">
        <v>139</v>
      </c>
      <c r="R30" s="12">
        <v>367.75</v>
      </c>
      <c r="S30" s="12">
        <v>73.55</v>
      </c>
      <c r="T30" s="12">
        <v>82.697916666666657</v>
      </c>
      <c r="U30" s="10" t="s">
        <v>139</v>
      </c>
      <c r="V30" s="5" t="s">
        <v>156</v>
      </c>
    </row>
    <row r="31" spans="1:22" x14ac:dyDescent="0.25">
      <c r="A31" s="10">
        <v>27</v>
      </c>
      <c r="B31" s="10">
        <v>18120472</v>
      </c>
      <c r="C31" s="10" t="s">
        <v>39</v>
      </c>
      <c r="D31" s="12">
        <v>72.5</v>
      </c>
      <c r="E31" s="12" t="s">
        <v>139</v>
      </c>
      <c r="F31" s="12">
        <v>55.5</v>
      </c>
      <c r="G31" s="12" t="s">
        <v>150</v>
      </c>
      <c r="H31" s="12">
        <v>0</v>
      </c>
      <c r="I31" s="12"/>
      <c r="J31" s="12"/>
      <c r="K31" s="12"/>
      <c r="L31" s="12">
        <v>39.75</v>
      </c>
      <c r="M31" s="12" t="s">
        <v>150</v>
      </c>
      <c r="N31" s="12">
        <v>45.25</v>
      </c>
      <c r="O31" s="12" t="s">
        <v>150</v>
      </c>
      <c r="P31" s="12">
        <v>66.25</v>
      </c>
      <c r="Q31" s="12" t="s">
        <v>138</v>
      </c>
      <c r="R31" s="12">
        <v>239.5</v>
      </c>
      <c r="S31" s="12">
        <v>47.9</v>
      </c>
      <c r="T31" s="12">
        <v>72.96875</v>
      </c>
      <c r="U31" s="10" t="s">
        <v>150</v>
      </c>
      <c r="V31" s="5" t="s">
        <v>156</v>
      </c>
    </row>
    <row r="32" spans="1:22" x14ac:dyDescent="0.25">
      <c r="A32" s="10">
        <v>28</v>
      </c>
      <c r="B32" s="10">
        <v>18120419</v>
      </c>
      <c r="C32" s="10" t="s">
        <v>40</v>
      </c>
      <c r="D32" s="12">
        <v>82.125</v>
      </c>
      <c r="E32" s="12" t="s">
        <v>141</v>
      </c>
      <c r="F32" s="12">
        <v>68.25</v>
      </c>
      <c r="G32" s="12" t="s">
        <v>138</v>
      </c>
      <c r="H32" s="12">
        <v>0</v>
      </c>
      <c r="I32" s="12"/>
      <c r="J32" s="12">
        <v>51.5</v>
      </c>
      <c r="K32" s="12" t="s">
        <v>139</v>
      </c>
      <c r="L32" s="12"/>
      <c r="M32" s="12"/>
      <c r="N32" s="12">
        <v>52.625</v>
      </c>
      <c r="O32" s="12" t="s">
        <v>139</v>
      </c>
      <c r="P32" s="12">
        <v>65.875</v>
      </c>
      <c r="Q32" s="12" t="s">
        <v>138</v>
      </c>
      <c r="R32" s="12">
        <v>320.375</v>
      </c>
      <c r="S32" s="12">
        <v>64.075000000000003</v>
      </c>
      <c r="T32" s="12">
        <v>77.552083333333343</v>
      </c>
      <c r="U32" s="10" t="s">
        <v>138</v>
      </c>
      <c r="V32" s="5" t="s">
        <v>156</v>
      </c>
    </row>
    <row r="33" spans="1:22" x14ac:dyDescent="0.25">
      <c r="A33" s="10">
        <v>29</v>
      </c>
      <c r="B33" s="10">
        <v>18120420</v>
      </c>
      <c r="C33" s="10" t="s">
        <v>41</v>
      </c>
      <c r="D33" s="12">
        <v>96.25</v>
      </c>
      <c r="E33" s="12" t="s">
        <v>143</v>
      </c>
      <c r="F33" s="12">
        <v>95.25</v>
      </c>
      <c r="G33" s="12" t="s">
        <v>143</v>
      </c>
      <c r="H33" s="12">
        <v>0</v>
      </c>
      <c r="I33" s="12"/>
      <c r="J33" s="12">
        <v>94</v>
      </c>
      <c r="K33" s="12" t="s">
        <v>143</v>
      </c>
      <c r="L33" s="12"/>
      <c r="M33" s="12"/>
      <c r="N33" s="12">
        <v>93.375</v>
      </c>
      <c r="O33" s="12" t="s">
        <v>143</v>
      </c>
      <c r="P33" s="12">
        <v>97.125</v>
      </c>
      <c r="Q33" s="12" t="s">
        <v>143</v>
      </c>
      <c r="R33" s="12">
        <v>476</v>
      </c>
      <c r="S33" s="12">
        <v>95.2</v>
      </c>
      <c r="T33" s="12">
        <v>97.630208333333329</v>
      </c>
      <c r="U33" s="10" t="s">
        <v>143</v>
      </c>
      <c r="V33" s="5" t="s">
        <v>156</v>
      </c>
    </row>
    <row r="34" spans="1:22" x14ac:dyDescent="0.25">
      <c r="A34" s="10">
        <v>30</v>
      </c>
      <c r="B34" s="10">
        <v>18120421</v>
      </c>
      <c r="C34" s="10" t="s">
        <v>42</v>
      </c>
      <c r="D34" s="12">
        <v>81</v>
      </c>
      <c r="E34" s="12" t="s">
        <v>140</v>
      </c>
      <c r="F34" s="12">
        <v>64.75</v>
      </c>
      <c r="G34" s="12" t="s">
        <v>138</v>
      </c>
      <c r="H34" s="12">
        <v>0</v>
      </c>
      <c r="I34" s="12"/>
      <c r="J34" s="12">
        <v>51.75</v>
      </c>
      <c r="K34" s="12" t="s">
        <v>139</v>
      </c>
      <c r="L34" s="12"/>
      <c r="M34" s="12"/>
      <c r="N34" s="12">
        <v>54</v>
      </c>
      <c r="O34" s="12" t="s">
        <v>139</v>
      </c>
      <c r="P34" s="12">
        <v>59</v>
      </c>
      <c r="Q34" s="12" t="s">
        <v>138</v>
      </c>
      <c r="R34" s="12">
        <v>310.5</v>
      </c>
      <c r="S34" s="12">
        <v>62.1</v>
      </c>
      <c r="T34" s="12">
        <v>76.15625</v>
      </c>
      <c r="U34" s="10" t="s">
        <v>150</v>
      </c>
      <c r="V34" s="5" t="s">
        <v>156</v>
      </c>
    </row>
    <row r="35" spans="1:22" x14ac:dyDescent="0.25">
      <c r="A35" s="10">
        <v>31</v>
      </c>
      <c r="B35" s="10">
        <v>18120422</v>
      </c>
      <c r="C35" s="10" t="s">
        <v>43</v>
      </c>
      <c r="D35" s="12">
        <v>81</v>
      </c>
      <c r="E35" s="12" t="s">
        <v>140</v>
      </c>
      <c r="F35" s="12">
        <v>71</v>
      </c>
      <c r="G35" s="12" t="s">
        <v>139</v>
      </c>
      <c r="H35" s="12">
        <v>0</v>
      </c>
      <c r="I35" s="12"/>
      <c r="J35" s="12">
        <v>63</v>
      </c>
      <c r="K35" s="12" t="s">
        <v>140</v>
      </c>
      <c r="L35" s="12"/>
      <c r="M35" s="12"/>
      <c r="N35" s="12">
        <v>60.625</v>
      </c>
      <c r="O35" s="12" t="s">
        <v>140</v>
      </c>
      <c r="P35" s="12">
        <v>81.125</v>
      </c>
      <c r="Q35" s="12" t="s">
        <v>140</v>
      </c>
      <c r="R35" s="12">
        <v>356.75</v>
      </c>
      <c r="S35" s="12">
        <v>71.349999999999994</v>
      </c>
      <c r="T35" s="12">
        <v>84.484375</v>
      </c>
      <c r="U35" s="10" t="s">
        <v>139</v>
      </c>
      <c r="V35" s="5" t="s">
        <v>156</v>
      </c>
    </row>
    <row r="36" spans="1:22" x14ac:dyDescent="0.25">
      <c r="A36" s="10">
        <v>32</v>
      </c>
      <c r="B36" s="10">
        <v>18120423</v>
      </c>
      <c r="C36" s="10" t="s">
        <v>44</v>
      </c>
      <c r="D36" s="12">
        <v>83.5</v>
      </c>
      <c r="E36" s="12" t="s">
        <v>141</v>
      </c>
      <c r="F36" s="12">
        <v>70.75</v>
      </c>
      <c r="G36" s="12" t="s">
        <v>139</v>
      </c>
      <c r="H36" s="12">
        <v>0</v>
      </c>
      <c r="I36" s="12"/>
      <c r="J36" s="12">
        <v>70.75</v>
      </c>
      <c r="K36" s="12" t="s">
        <v>141</v>
      </c>
      <c r="L36" s="12"/>
      <c r="M36" s="12"/>
      <c r="N36" s="12">
        <v>73</v>
      </c>
      <c r="O36" s="12" t="s">
        <v>141</v>
      </c>
      <c r="P36" s="12">
        <v>81.875</v>
      </c>
      <c r="Q36" s="12" t="s">
        <v>141</v>
      </c>
      <c r="R36" s="12">
        <v>379.875</v>
      </c>
      <c r="S36" s="12">
        <v>75.974999999999994</v>
      </c>
      <c r="T36" s="12">
        <v>84.109375</v>
      </c>
      <c r="U36" s="10" t="s">
        <v>139</v>
      </c>
      <c r="V36" s="5" t="s">
        <v>156</v>
      </c>
    </row>
    <row r="37" spans="1:22" x14ac:dyDescent="0.25">
      <c r="A37" s="10">
        <v>33</v>
      </c>
      <c r="B37" s="10">
        <v>18120424</v>
      </c>
      <c r="C37" s="10" t="s">
        <v>45</v>
      </c>
      <c r="D37" s="12">
        <v>88.25</v>
      </c>
      <c r="E37" s="12" t="s">
        <v>142</v>
      </c>
      <c r="F37" s="12">
        <v>90.5</v>
      </c>
      <c r="G37" s="12" t="s">
        <v>142</v>
      </c>
      <c r="H37" s="12">
        <v>0</v>
      </c>
      <c r="I37" s="12"/>
      <c r="J37" s="12">
        <v>82.875</v>
      </c>
      <c r="K37" s="12" t="s">
        <v>142</v>
      </c>
      <c r="L37" s="12"/>
      <c r="M37" s="12"/>
      <c r="N37" s="12">
        <v>82.75</v>
      </c>
      <c r="O37" s="12" t="s">
        <v>142</v>
      </c>
      <c r="P37" s="12">
        <v>90.875</v>
      </c>
      <c r="Q37" s="12" t="s">
        <v>142</v>
      </c>
      <c r="R37" s="12">
        <v>435.25</v>
      </c>
      <c r="S37" s="12">
        <v>87.05</v>
      </c>
      <c r="T37" s="12">
        <v>92.671875</v>
      </c>
      <c r="U37" s="10" t="s">
        <v>142</v>
      </c>
      <c r="V37" s="5" t="s">
        <v>156</v>
      </c>
    </row>
    <row r="38" spans="1:22" x14ac:dyDescent="0.25">
      <c r="A38" s="10">
        <v>34</v>
      </c>
      <c r="B38" s="10">
        <v>18120425</v>
      </c>
      <c r="C38" s="10" t="s">
        <v>46</v>
      </c>
      <c r="D38" s="12">
        <v>95.25</v>
      </c>
      <c r="E38" s="12" t="s">
        <v>143</v>
      </c>
      <c r="F38" s="12">
        <v>0</v>
      </c>
      <c r="G38" s="12"/>
      <c r="H38" s="12">
        <v>90.75</v>
      </c>
      <c r="I38" s="12" t="s">
        <v>143</v>
      </c>
      <c r="J38" s="12">
        <v>90.875</v>
      </c>
      <c r="K38" s="12" t="s">
        <v>143</v>
      </c>
      <c r="L38" s="12"/>
      <c r="M38" s="12"/>
      <c r="N38" s="12">
        <v>89</v>
      </c>
      <c r="O38" s="12" t="s">
        <v>142</v>
      </c>
      <c r="P38" s="12">
        <v>95.5</v>
      </c>
      <c r="Q38" s="12" t="s">
        <v>143</v>
      </c>
      <c r="R38" s="12">
        <v>461.375</v>
      </c>
      <c r="S38" s="12">
        <v>92.275000000000006</v>
      </c>
      <c r="T38" s="12">
        <v>95.145833333333329</v>
      </c>
      <c r="U38" s="10" t="s">
        <v>142</v>
      </c>
      <c r="V38" s="5" t="s">
        <v>156</v>
      </c>
    </row>
    <row r="39" spans="1:22" x14ac:dyDescent="0.25">
      <c r="A39" s="10">
        <v>35</v>
      </c>
      <c r="B39" s="10">
        <v>18120426</v>
      </c>
      <c r="C39" s="10" t="s">
        <v>47</v>
      </c>
      <c r="D39" s="12">
        <v>81.75</v>
      </c>
      <c r="E39" s="12" t="s">
        <v>141</v>
      </c>
      <c r="F39" s="12">
        <v>81</v>
      </c>
      <c r="G39" s="12" t="s">
        <v>141</v>
      </c>
      <c r="H39" s="12">
        <v>0</v>
      </c>
      <c r="I39" s="12"/>
      <c r="J39" s="12">
        <v>71</v>
      </c>
      <c r="K39" s="12" t="s">
        <v>141</v>
      </c>
      <c r="L39" s="12"/>
      <c r="M39" s="12"/>
      <c r="N39" s="12">
        <v>70.75</v>
      </c>
      <c r="O39" s="12" t="s">
        <v>141</v>
      </c>
      <c r="P39" s="12">
        <v>90.75</v>
      </c>
      <c r="Q39" s="12" t="s">
        <v>142</v>
      </c>
      <c r="R39" s="12">
        <v>396.25</v>
      </c>
      <c r="S39" s="12">
        <v>79.25</v>
      </c>
      <c r="T39" s="12">
        <v>87.3125</v>
      </c>
      <c r="U39" s="10" t="s">
        <v>140</v>
      </c>
      <c r="V39" s="5" t="s">
        <v>156</v>
      </c>
    </row>
    <row r="40" spans="1:22" x14ac:dyDescent="0.25">
      <c r="A40" s="10">
        <v>36</v>
      </c>
      <c r="B40" s="10">
        <v>18120427</v>
      </c>
      <c r="C40" s="10" t="s">
        <v>48</v>
      </c>
      <c r="D40" s="12">
        <v>83.25</v>
      </c>
      <c r="E40" s="12" t="s">
        <v>141</v>
      </c>
      <c r="F40" s="12">
        <v>80.75</v>
      </c>
      <c r="G40" s="12" t="s">
        <v>141</v>
      </c>
      <c r="H40" s="12">
        <v>0</v>
      </c>
      <c r="I40" s="12"/>
      <c r="J40" s="12">
        <v>62</v>
      </c>
      <c r="K40" s="12" t="s">
        <v>140</v>
      </c>
      <c r="L40" s="12"/>
      <c r="M40" s="12"/>
      <c r="N40" s="12">
        <v>60.5</v>
      </c>
      <c r="O40" s="12" t="s">
        <v>140</v>
      </c>
      <c r="P40" s="12">
        <v>83.625</v>
      </c>
      <c r="Q40" s="12" t="s">
        <v>141</v>
      </c>
      <c r="R40" s="12">
        <v>370.125</v>
      </c>
      <c r="S40" s="12">
        <v>74.025000000000006</v>
      </c>
      <c r="T40" s="12">
        <v>87.088541666666657</v>
      </c>
      <c r="U40" s="10" t="s">
        <v>140</v>
      </c>
      <c r="V40" s="5" t="s">
        <v>156</v>
      </c>
    </row>
    <row r="41" spans="1:22" x14ac:dyDescent="0.25">
      <c r="A41" s="10">
        <v>37</v>
      </c>
      <c r="B41" s="10">
        <v>18120428</v>
      </c>
      <c r="C41" s="10" t="s">
        <v>49</v>
      </c>
      <c r="D41" s="12">
        <v>65.5</v>
      </c>
      <c r="E41" s="12" t="s">
        <v>138</v>
      </c>
      <c r="F41" s="12">
        <v>70.5</v>
      </c>
      <c r="G41" s="12" t="s">
        <v>139</v>
      </c>
      <c r="H41" s="12">
        <v>0</v>
      </c>
      <c r="I41" s="12"/>
      <c r="J41" s="12">
        <v>52.375</v>
      </c>
      <c r="K41" s="12" t="s">
        <v>139</v>
      </c>
      <c r="L41" s="12"/>
      <c r="M41" s="12"/>
      <c r="N41" s="12">
        <v>55</v>
      </c>
      <c r="O41" s="12" t="s">
        <v>139</v>
      </c>
      <c r="P41" s="12">
        <v>71.375</v>
      </c>
      <c r="Q41" s="12" t="s">
        <v>139</v>
      </c>
      <c r="R41" s="12">
        <v>314.75</v>
      </c>
      <c r="S41" s="12">
        <v>62.95</v>
      </c>
      <c r="T41" s="12">
        <v>74.911458333333343</v>
      </c>
      <c r="U41" s="10" t="s">
        <v>150</v>
      </c>
      <c r="V41" s="5" t="s">
        <v>156</v>
      </c>
    </row>
    <row r="42" spans="1:22" x14ac:dyDescent="0.25">
      <c r="A42" s="10">
        <v>38</v>
      </c>
      <c r="B42" s="10">
        <v>18120473</v>
      </c>
      <c r="C42" s="10" t="s">
        <v>50</v>
      </c>
      <c r="D42" s="12">
        <v>66.5</v>
      </c>
      <c r="E42" s="12" t="s">
        <v>138</v>
      </c>
      <c r="F42" s="12">
        <v>70.75</v>
      </c>
      <c r="G42" s="12" t="s">
        <v>139</v>
      </c>
      <c r="H42" s="12">
        <v>0</v>
      </c>
      <c r="I42" s="12"/>
      <c r="J42" s="12"/>
      <c r="K42" s="12"/>
      <c r="L42" s="12">
        <v>47.25</v>
      </c>
      <c r="M42" s="12" t="s">
        <v>138</v>
      </c>
      <c r="N42" s="12">
        <v>63.75</v>
      </c>
      <c r="O42" s="12" t="s">
        <v>140</v>
      </c>
      <c r="P42" s="12">
        <v>59.25</v>
      </c>
      <c r="Q42" s="12" t="s">
        <v>138</v>
      </c>
      <c r="R42" s="12">
        <v>260.25</v>
      </c>
      <c r="S42" s="12">
        <v>52.05</v>
      </c>
      <c r="T42" s="12">
        <v>75.4375</v>
      </c>
      <c r="U42" s="10" t="s">
        <v>150</v>
      </c>
      <c r="V42" s="5" t="s">
        <v>156</v>
      </c>
    </row>
    <row r="43" spans="1:22" x14ac:dyDescent="0.25">
      <c r="A43" s="10">
        <v>39</v>
      </c>
      <c r="B43" s="10">
        <v>18120429</v>
      </c>
      <c r="C43" s="10" t="s">
        <v>51</v>
      </c>
      <c r="D43" s="12">
        <v>64.5</v>
      </c>
      <c r="E43" s="12" t="s">
        <v>138</v>
      </c>
      <c r="F43" s="12">
        <v>45.25</v>
      </c>
      <c r="G43" s="12" t="s">
        <v>151</v>
      </c>
      <c r="H43" s="12">
        <v>0</v>
      </c>
      <c r="I43" s="12"/>
      <c r="J43" s="12">
        <v>45</v>
      </c>
      <c r="K43" s="12" t="s">
        <v>138</v>
      </c>
      <c r="L43" s="12"/>
      <c r="M43" s="12"/>
      <c r="N43" s="12">
        <v>51.625</v>
      </c>
      <c r="O43" s="12" t="s">
        <v>138</v>
      </c>
      <c r="P43" s="12">
        <v>59.375</v>
      </c>
      <c r="Q43" s="12" t="s">
        <v>138</v>
      </c>
      <c r="R43" s="12">
        <v>265.75</v>
      </c>
      <c r="S43" s="12">
        <v>53.15</v>
      </c>
      <c r="T43" s="12">
        <v>68.734375</v>
      </c>
      <c r="U43" s="10" t="s">
        <v>151</v>
      </c>
      <c r="V43" s="5" t="s">
        <v>156</v>
      </c>
    </row>
    <row r="44" spans="1:22" x14ac:dyDescent="0.25">
      <c r="A44" s="10">
        <v>40</v>
      </c>
      <c r="B44" s="10">
        <v>18120430</v>
      </c>
      <c r="C44" s="10" t="s">
        <v>52</v>
      </c>
      <c r="D44" s="12">
        <v>71.5</v>
      </c>
      <c r="E44" s="12" t="s">
        <v>139</v>
      </c>
      <c r="F44" s="12">
        <v>57.25</v>
      </c>
      <c r="G44" s="12" t="s">
        <v>150</v>
      </c>
      <c r="H44" s="12">
        <v>0</v>
      </c>
      <c r="I44" s="12"/>
      <c r="J44" s="12">
        <v>61.75</v>
      </c>
      <c r="K44" s="12" t="s">
        <v>151</v>
      </c>
      <c r="L44" s="12"/>
      <c r="M44" s="12"/>
      <c r="N44" s="12">
        <v>62.75</v>
      </c>
      <c r="O44" s="12" t="s">
        <v>140</v>
      </c>
      <c r="P44" s="12">
        <v>82</v>
      </c>
      <c r="Q44" s="12" t="s">
        <v>141</v>
      </c>
      <c r="R44" s="12">
        <v>335.25</v>
      </c>
      <c r="S44" s="12">
        <v>67.05</v>
      </c>
      <c r="T44" s="12">
        <v>76.40625</v>
      </c>
      <c r="U44" s="10" t="s">
        <v>150</v>
      </c>
      <c r="V44" s="5" t="s">
        <v>156</v>
      </c>
    </row>
    <row r="45" spans="1:22" x14ac:dyDescent="0.25">
      <c r="A45" s="10">
        <v>41</v>
      </c>
      <c r="B45" s="10">
        <v>18120431</v>
      </c>
      <c r="C45" s="10" t="s">
        <v>53</v>
      </c>
      <c r="D45" s="12">
        <v>75</v>
      </c>
      <c r="E45" s="12" t="s">
        <v>139</v>
      </c>
      <c r="F45" s="12">
        <v>56.25</v>
      </c>
      <c r="G45" s="12" t="s">
        <v>150</v>
      </c>
      <c r="H45" s="12">
        <v>0</v>
      </c>
      <c r="I45" s="12"/>
      <c r="J45" s="12">
        <v>42</v>
      </c>
      <c r="K45" s="12" t="s">
        <v>150</v>
      </c>
      <c r="L45" s="12"/>
      <c r="M45" s="12"/>
      <c r="N45" s="12">
        <v>45.375</v>
      </c>
      <c r="O45" s="12" t="s">
        <v>150</v>
      </c>
      <c r="P45" s="12">
        <v>64.5</v>
      </c>
      <c r="Q45" s="12" t="s">
        <v>138</v>
      </c>
      <c r="R45" s="12">
        <v>283.125</v>
      </c>
      <c r="S45" s="12">
        <v>56.625</v>
      </c>
      <c r="T45" s="12">
        <v>77.28125</v>
      </c>
      <c r="U45" s="10" t="s">
        <v>138</v>
      </c>
      <c r="V45" s="5" t="s">
        <v>157</v>
      </c>
    </row>
    <row r="46" spans="1:22" x14ac:dyDescent="0.25">
      <c r="A46" s="10">
        <v>42</v>
      </c>
      <c r="B46" s="10">
        <v>18120432</v>
      </c>
      <c r="C46" s="10" t="s">
        <v>54</v>
      </c>
      <c r="D46" s="12">
        <v>71.5</v>
      </c>
      <c r="E46" s="12" t="s">
        <v>139</v>
      </c>
      <c r="F46" s="12">
        <v>0</v>
      </c>
      <c r="G46" s="12"/>
      <c r="H46" s="12">
        <v>80.75</v>
      </c>
      <c r="I46" s="12" t="s">
        <v>141</v>
      </c>
      <c r="J46" s="12">
        <v>41.75</v>
      </c>
      <c r="K46" s="12" t="s">
        <v>150</v>
      </c>
      <c r="L46" s="12"/>
      <c r="M46" s="12"/>
      <c r="N46" s="12">
        <v>45.25</v>
      </c>
      <c r="O46" s="12" t="s">
        <v>150</v>
      </c>
      <c r="P46" s="12">
        <v>57.75</v>
      </c>
      <c r="Q46" s="12" t="s">
        <v>150</v>
      </c>
      <c r="R46" s="12">
        <v>297</v>
      </c>
      <c r="S46" s="12">
        <v>59.4</v>
      </c>
      <c r="T46" s="12">
        <v>78.25</v>
      </c>
      <c r="U46" s="10" t="s">
        <v>138</v>
      </c>
      <c r="V46" s="5" t="s">
        <v>157</v>
      </c>
    </row>
    <row r="47" spans="1:22" x14ac:dyDescent="0.25">
      <c r="A47" s="10">
        <v>43</v>
      </c>
      <c r="B47" s="10">
        <v>18120433</v>
      </c>
      <c r="C47" s="10" t="s">
        <v>55</v>
      </c>
      <c r="D47" s="12">
        <v>84.5</v>
      </c>
      <c r="E47" s="12" t="s">
        <v>141</v>
      </c>
      <c r="F47" s="12">
        <v>80.75</v>
      </c>
      <c r="G47" s="12" t="s">
        <v>141</v>
      </c>
      <c r="H47" s="12">
        <v>0</v>
      </c>
      <c r="I47" s="12"/>
      <c r="J47" s="12">
        <v>52.75</v>
      </c>
      <c r="K47" s="12" t="s">
        <v>139</v>
      </c>
      <c r="L47" s="12"/>
      <c r="M47" s="12"/>
      <c r="N47" s="12">
        <v>62.25</v>
      </c>
      <c r="O47" s="12" t="s">
        <v>140</v>
      </c>
      <c r="P47" s="12">
        <v>81</v>
      </c>
      <c r="Q47" s="12" t="s">
        <v>140</v>
      </c>
      <c r="R47" s="12">
        <v>361.25</v>
      </c>
      <c r="S47" s="12">
        <v>72.25</v>
      </c>
      <c r="T47" s="12">
        <v>87.010416666666657</v>
      </c>
      <c r="U47" s="10" t="s">
        <v>140</v>
      </c>
      <c r="V47" s="5" t="s">
        <v>157</v>
      </c>
    </row>
    <row r="48" spans="1:22" x14ac:dyDescent="0.25">
      <c r="A48" s="10">
        <v>44</v>
      </c>
      <c r="B48" s="10">
        <v>18120434</v>
      </c>
      <c r="C48" s="10" t="s">
        <v>56</v>
      </c>
      <c r="D48" s="12">
        <v>87.75</v>
      </c>
      <c r="E48" s="12" t="s">
        <v>142</v>
      </c>
      <c r="F48" s="12">
        <v>80.75</v>
      </c>
      <c r="G48" s="12" t="s">
        <v>141</v>
      </c>
      <c r="H48" s="12">
        <v>0</v>
      </c>
      <c r="I48" s="12"/>
      <c r="J48" s="12">
        <v>85.75</v>
      </c>
      <c r="K48" s="12" t="s">
        <v>142</v>
      </c>
      <c r="L48" s="12"/>
      <c r="M48" s="12"/>
      <c r="N48" s="12">
        <v>71.75</v>
      </c>
      <c r="O48" s="12" t="s">
        <v>141</v>
      </c>
      <c r="P48" s="12">
        <v>90.5</v>
      </c>
      <c r="Q48" s="12" t="s">
        <v>142</v>
      </c>
      <c r="R48" s="12">
        <v>416.5</v>
      </c>
      <c r="S48" s="12">
        <v>83.3</v>
      </c>
      <c r="T48" s="12">
        <v>89.875</v>
      </c>
      <c r="U48" s="10" t="s">
        <v>141</v>
      </c>
      <c r="V48" s="5" t="s">
        <v>157</v>
      </c>
    </row>
    <row r="49" spans="1:22" x14ac:dyDescent="0.25">
      <c r="A49" s="10">
        <v>45</v>
      </c>
      <c r="B49" s="10">
        <v>18120435</v>
      </c>
      <c r="C49" s="10" t="s">
        <v>57</v>
      </c>
      <c r="D49" s="12">
        <v>81.75</v>
      </c>
      <c r="E49" s="12" t="s">
        <v>141</v>
      </c>
      <c r="F49" s="12">
        <v>65</v>
      </c>
      <c r="G49" s="12" t="s">
        <v>138</v>
      </c>
      <c r="H49" s="12">
        <v>0</v>
      </c>
      <c r="I49" s="12"/>
      <c r="J49" s="12">
        <v>55.625</v>
      </c>
      <c r="K49" s="12" t="s">
        <v>139</v>
      </c>
      <c r="L49" s="12"/>
      <c r="M49" s="12"/>
      <c r="N49" s="12">
        <v>61.125</v>
      </c>
      <c r="O49" s="12" t="s">
        <v>140</v>
      </c>
      <c r="P49" s="12">
        <v>90.75</v>
      </c>
      <c r="Q49" s="12" t="s">
        <v>142</v>
      </c>
      <c r="R49" s="12">
        <v>354.25</v>
      </c>
      <c r="S49" s="12">
        <v>70.849999999999994</v>
      </c>
      <c r="T49" s="12">
        <v>82.395833333333343</v>
      </c>
      <c r="U49" s="10" t="s">
        <v>139</v>
      </c>
      <c r="V49" s="5" t="s">
        <v>157</v>
      </c>
    </row>
    <row r="50" spans="1:22" x14ac:dyDescent="0.25">
      <c r="A50" s="10">
        <v>46</v>
      </c>
      <c r="B50" s="10">
        <v>18120436</v>
      </c>
      <c r="C50" s="10" t="s">
        <v>58</v>
      </c>
      <c r="D50" s="12">
        <v>80.75</v>
      </c>
      <c r="E50" s="12" t="s">
        <v>140</v>
      </c>
      <c r="F50" s="12">
        <v>59</v>
      </c>
      <c r="G50" s="12" t="s">
        <v>150</v>
      </c>
      <c r="H50" s="12">
        <v>0</v>
      </c>
      <c r="I50" s="12"/>
      <c r="J50" s="12">
        <v>54.875</v>
      </c>
      <c r="K50" s="12" t="s">
        <v>139</v>
      </c>
      <c r="L50" s="12"/>
      <c r="M50" s="12"/>
      <c r="N50" s="12">
        <v>55.25</v>
      </c>
      <c r="O50" s="12" t="s">
        <v>139</v>
      </c>
      <c r="P50" s="12">
        <v>90.5</v>
      </c>
      <c r="Q50" s="12" t="s">
        <v>142</v>
      </c>
      <c r="R50" s="12">
        <v>340.375</v>
      </c>
      <c r="S50" s="12">
        <v>68.075000000000003</v>
      </c>
      <c r="T50" s="12">
        <v>81.46875</v>
      </c>
      <c r="U50" s="10" t="s">
        <v>138</v>
      </c>
      <c r="V50" s="5" t="s">
        <v>157</v>
      </c>
    </row>
    <row r="51" spans="1:22" x14ac:dyDescent="0.25">
      <c r="A51" s="10">
        <v>47</v>
      </c>
      <c r="B51" s="10">
        <v>18120437</v>
      </c>
      <c r="C51" s="10" t="s">
        <v>59</v>
      </c>
      <c r="D51" s="12">
        <v>81</v>
      </c>
      <c r="E51" s="12" t="s">
        <v>140</v>
      </c>
      <c r="F51" s="12">
        <v>63.5</v>
      </c>
      <c r="G51" s="12" t="s">
        <v>138</v>
      </c>
      <c r="H51" s="12">
        <v>0</v>
      </c>
      <c r="I51" s="12"/>
      <c r="J51" s="12">
        <v>52.125</v>
      </c>
      <c r="K51" s="12" t="s">
        <v>139</v>
      </c>
      <c r="L51" s="12"/>
      <c r="M51" s="12"/>
      <c r="N51" s="12">
        <v>45</v>
      </c>
      <c r="O51" s="12" t="s">
        <v>150</v>
      </c>
      <c r="P51" s="12">
        <v>70.625</v>
      </c>
      <c r="Q51" s="12" t="s">
        <v>139</v>
      </c>
      <c r="R51" s="12">
        <v>312.25</v>
      </c>
      <c r="S51" s="12">
        <v>62.45</v>
      </c>
      <c r="T51" s="12">
        <v>81.317708333333343</v>
      </c>
      <c r="U51" s="10" t="s">
        <v>138</v>
      </c>
      <c r="V51" s="5" t="s">
        <v>157</v>
      </c>
    </row>
    <row r="52" spans="1:22" x14ac:dyDescent="0.25">
      <c r="A52" s="10">
        <v>48</v>
      </c>
      <c r="B52" s="10">
        <v>18120438</v>
      </c>
      <c r="C52" s="10" t="s">
        <v>60</v>
      </c>
      <c r="D52" s="12">
        <v>83</v>
      </c>
      <c r="E52" s="12" t="s">
        <v>141</v>
      </c>
      <c r="F52" s="12">
        <v>72.25</v>
      </c>
      <c r="G52" s="12" t="s">
        <v>139</v>
      </c>
      <c r="H52" s="12">
        <v>0</v>
      </c>
      <c r="I52" s="12"/>
      <c r="J52" s="12">
        <v>50.125</v>
      </c>
      <c r="K52" s="12" t="s">
        <v>138</v>
      </c>
      <c r="L52" s="12"/>
      <c r="M52" s="12"/>
      <c r="N52" s="12">
        <v>44.5</v>
      </c>
      <c r="O52" s="12" t="s">
        <v>150</v>
      </c>
      <c r="P52" s="12">
        <v>90.75</v>
      </c>
      <c r="Q52" s="12" t="s">
        <v>142</v>
      </c>
      <c r="R52" s="12">
        <v>340.625</v>
      </c>
      <c r="S52" s="12">
        <v>68.125</v>
      </c>
      <c r="T52" s="12">
        <v>85.958333333333343</v>
      </c>
      <c r="U52" s="10" t="s">
        <v>140</v>
      </c>
      <c r="V52" s="5" t="s">
        <v>157</v>
      </c>
    </row>
    <row r="53" spans="1:22" x14ac:dyDescent="0.25">
      <c r="A53" s="10">
        <v>49</v>
      </c>
      <c r="B53" s="10">
        <v>18120439</v>
      </c>
      <c r="C53" s="10" t="s">
        <v>61</v>
      </c>
      <c r="D53" s="12">
        <v>95</v>
      </c>
      <c r="E53" s="12" t="s">
        <v>143</v>
      </c>
      <c r="F53" s="12">
        <v>0</v>
      </c>
      <c r="G53" s="12"/>
      <c r="H53" s="12">
        <v>95.875</v>
      </c>
      <c r="I53" s="12" t="s">
        <v>143</v>
      </c>
      <c r="J53" s="12">
        <v>72.375</v>
      </c>
      <c r="K53" s="12" t="s">
        <v>141</v>
      </c>
      <c r="L53" s="12"/>
      <c r="M53" s="12"/>
      <c r="N53" s="12">
        <v>76.5</v>
      </c>
      <c r="O53" s="12" t="s">
        <v>141</v>
      </c>
      <c r="P53" s="12">
        <v>92.75</v>
      </c>
      <c r="Q53" s="12" t="s">
        <v>142</v>
      </c>
      <c r="R53" s="12">
        <v>432.5</v>
      </c>
      <c r="S53" s="12">
        <v>86.5</v>
      </c>
      <c r="T53" s="12">
        <v>94.588541666666671</v>
      </c>
      <c r="U53" s="10" t="s">
        <v>142</v>
      </c>
      <c r="V53" s="5" t="s">
        <v>157</v>
      </c>
    </row>
    <row r="54" spans="1:22" x14ac:dyDescent="0.25">
      <c r="A54" s="10">
        <v>50</v>
      </c>
      <c r="B54" s="10">
        <v>18120440</v>
      </c>
      <c r="C54" s="10" t="s">
        <v>62</v>
      </c>
      <c r="D54" s="12">
        <v>93</v>
      </c>
      <c r="E54" s="12" t="s">
        <v>143</v>
      </c>
      <c r="F54" s="12">
        <v>0</v>
      </c>
      <c r="G54" s="12"/>
      <c r="H54" s="12">
        <v>96.25</v>
      </c>
      <c r="I54" s="12" t="s">
        <v>143</v>
      </c>
      <c r="J54" s="12">
        <v>82.625</v>
      </c>
      <c r="K54" s="12" t="s">
        <v>142</v>
      </c>
      <c r="L54" s="12"/>
      <c r="M54" s="12"/>
      <c r="N54" s="12">
        <v>78</v>
      </c>
      <c r="O54" s="12" t="s">
        <v>141</v>
      </c>
      <c r="P54" s="12">
        <v>92.125</v>
      </c>
      <c r="Q54" s="12" t="s">
        <v>142</v>
      </c>
      <c r="R54" s="12">
        <v>442</v>
      </c>
      <c r="S54" s="12">
        <v>88.4</v>
      </c>
      <c r="T54" s="12">
        <v>92.119791666666671</v>
      </c>
      <c r="U54" s="10" t="s">
        <v>141</v>
      </c>
      <c r="V54" s="5" t="s">
        <v>157</v>
      </c>
    </row>
    <row r="55" spans="1:22" ht="20.25" customHeight="1" x14ac:dyDescent="0.25">
      <c r="A55" s="10">
        <v>51</v>
      </c>
      <c r="B55" s="10">
        <v>18120441</v>
      </c>
      <c r="C55" s="10" t="s">
        <v>63</v>
      </c>
      <c r="D55" s="12">
        <v>72.25</v>
      </c>
      <c r="E55" s="12" t="s">
        <v>139</v>
      </c>
      <c r="F55" s="12">
        <v>0</v>
      </c>
      <c r="G55" s="12"/>
      <c r="H55" s="12">
        <v>80.75</v>
      </c>
      <c r="I55" s="12" t="s">
        <v>141</v>
      </c>
      <c r="J55" s="12">
        <v>50.125</v>
      </c>
      <c r="K55" s="12" t="s">
        <v>138</v>
      </c>
      <c r="L55" s="12"/>
      <c r="M55" s="12"/>
      <c r="N55" s="12">
        <v>45</v>
      </c>
      <c r="O55" s="12" t="s">
        <v>150</v>
      </c>
      <c r="P55" s="12">
        <v>80.75</v>
      </c>
      <c r="Q55" s="12" t="s">
        <v>140</v>
      </c>
      <c r="R55" s="12">
        <v>328.875</v>
      </c>
      <c r="S55" s="12">
        <v>65.775000000000006</v>
      </c>
      <c r="T55" s="12">
        <v>83.40625</v>
      </c>
      <c r="U55" s="10" t="s">
        <v>139</v>
      </c>
      <c r="V55" s="5" t="s">
        <v>157</v>
      </c>
    </row>
    <row r="56" spans="1:22" x14ac:dyDescent="0.25">
      <c r="A56" s="10">
        <v>52</v>
      </c>
      <c r="B56" s="10">
        <v>18120442</v>
      </c>
      <c r="C56" s="10" t="s">
        <v>64</v>
      </c>
      <c r="D56" s="12">
        <v>82.375</v>
      </c>
      <c r="E56" s="12" t="s">
        <v>141</v>
      </c>
      <c r="F56" s="12">
        <v>82.75</v>
      </c>
      <c r="G56" s="12" t="s">
        <v>141</v>
      </c>
      <c r="H56" s="12">
        <v>0</v>
      </c>
      <c r="I56" s="12"/>
      <c r="J56" s="12">
        <v>81</v>
      </c>
      <c r="K56" s="12" t="s">
        <v>142</v>
      </c>
      <c r="L56" s="12"/>
      <c r="M56" s="12"/>
      <c r="N56" s="12">
        <v>70.5</v>
      </c>
      <c r="O56" s="12" t="s">
        <v>141</v>
      </c>
      <c r="P56" s="12">
        <v>91.875</v>
      </c>
      <c r="Q56" s="12" t="s">
        <v>142</v>
      </c>
      <c r="R56" s="12">
        <v>408.5</v>
      </c>
      <c r="S56" s="12">
        <v>81.7</v>
      </c>
      <c r="T56" s="12">
        <v>86.666666666666671</v>
      </c>
      <c r="U56" s="10" t="s">
        <v>140</v>
      </c>
      <c r="V56" s="5" t="s">
        <v>157</v>
      </c>
    </row>
    <row r="57" spans="1:22" x14ac:dyDescent="0.25">
      <c r="A57" s="10">
        <v>53</v>
      </c>
      <c r="B57" s="10">
        <v>18120443</v>
      </c>
      <c r="C57" s="10" t="s">
        <v>65</v>
      </c>
      <c r="D57" s="12">
        <v>93.5</v>
      </c>
      <c r="E57" s="12" t="s">
        <v>143</v>
      </c>
      <c r="F57" s="12">
        <v>90.5</v>
      </c>
      <c r="G57" s="12" t="s">
        <v>142</v>
      </c>
      <c r="H57" s="12">
        <v>0</v>
      </c>
      <c r="I57" s="12"/>
      <c r="J57" s="12">
        <v>73.25</v>
      </c>
      <c r="K57" s="12" t="s">
        <v>141</v>
      </c>
      <c r="L57" s="12"/>
      <c r="M57" s="12"/>
      <c r="N57" s="12">
        <v>71.375</v>
      </c>
      <c r="O57" s="12" t="s">
        <v>141</v>
      </c>
      <c r="P57" s="12">
        <v>90.75</v>
      </c>
      <c r="Q57" s="12" t="s">
        <v>142</v>
      </c>
      <c r="R57" s="12">
        <v>419.375</v>
      </c>
      <c r="S57" s="12">
        <v>83.875</v>
      </c>
      <c r="T57" s="12">
        <v>94.739583333333329</v>
      </c>
      <c r="U57" s="10" t="s">
        <v>142</v>
      </c>
      <c r="V57" s="5" t="s">
        <v>157</v>
      </c>
    </row>
    <row r="58" spans="1:22" x14ac:dyDescent="0.25">
      <c r="A58" s="10">
        <v>54</v>
      </c>
      <c r="B58" s="10">
        <v>18120444</v>
      </c>
      <c r="C58" s="10" t="s">
        <v>66</v>
      </c>
      <c r="D58" s="12">
        <v>92</v>
      </c>
      <c r="E58" s="12" t="s">
        <v>143</v>
      </c>
      <c r="F58" s="12">
        <v>94.5</v>
      </c>
      <c r="G58" s="12" t="s">
        <v>143</v>
      </c>
      <c r="H58" s="12">
        <v>0</v>
      </c>
      <c r="I58" s="12"/>
      <c r="J58" s="12">
        <v>72.125</v>
      </c>
      <c r="K58" s="12" t="s">
        <v>141</v>
      </c>
      <c r="L58" s="12"/>
      <c r="M58" s="12"/>
      <c r="N58" s="12">
        <v>77.625</v>
      </c>
      <c r="O58" s="12" t="s">
        <v>141</v>
      </c>
      <c r="P58" s="12">
        <v>91.5</v>
      </c>
      <c r="Q58" s="12" t="s">
        <v>142</v>
      </c>
      <c r="R58" s="12">
        <v>427.75</v>
      </c>
      <c r="S58" s="12">
        <v>85.55</v>
      </c>
      <c r="T58" s="12">
        <v>94.416666666666671</v>
      </c>
      <c r="U58" s="10" t="s">
        <v>142</v>
      </c>
      <c r="V58" s="5" t="s">
        <v>157</v>
      </c>
    </row>
    <row r="59" spans="1:22" x14ac:dyDescent="0.25">
      <c r="A59" s="10">
        <v>55</v>
      </c>
      <c r="B59" s="10">
        <v>18120445</v>
      </c>
      <c r="C59" s="10" t="s">
        <v>67</v>
      </c>
      <c r="D59" s="12">
        <v>93.25</v>
      </c>
      <c r="E59" s="12" t="s">
        <v>143</v>
      </c>
      <c r="F59" s="12">
        <v>90.75</v>
      </c>
      <c r="G59" s="12" t="s">
        <v>142</v>
      </c>
      <c r="H59" s="12">
        <v>0</v>
      </c>
      <c r="I59" s="12"/>
      <c r="J59" s="12">
        <v>85.625</v>
      </c>
      <c r="K59" s="12" t="s">
        <v>142</v>
      </c>
      <c r="L59" s="12"/>
      <c r="M59" s="12"/>
      <c r="N59" s="12">
        <v>82</v>
      </c>
      <c r="O59" s="12" t="s">
        <v>142</v>
      </c>
      <c r="P59" s="12">
        <v>93.25</v>
      </c>
      <c r="Q59" s="12" t="s">
        <v>142</v>
      </c>
      <c r="R59" s="12">
        <v>444.875</v>
      </c>
      <c r="S59" s="12">
        <v>88.974999999999994</v>
      </c>
      <c r="T59" s="12">
        <v>95.260416666666671</v>
      </c>
      <c r="U59" s="10" t="s">
        <v>142</v>
      </c>
      <c r="V59" s="5" t="s">
        <v>157</v>
      </c>
    </row>
    <row r="60" spans="1:22" x14ac:dyDescent="0.25">
      <c r="A60" s="10">
        <v>56</v>
      </c>
      <c r="B60" s="10">
        <v>18120446</v>
      </c>
      <c r="C60" s="10" t="s">
        <v>68</v>
      </c>
      <c r="D60" s="12">
        <v>88.25</v>
      </c>
      <c r="E60" s="12" t="s">
        <v>142</v>
      </c>
      <c r="F60" s="12">
        <v>82.5</v>
      </c>
      <c r="G60" s="12" t="s">
        <v>141</v>
      </c>
      <c r="H60" s="12">
        <v>0</v>
      </c>
      <c r="I60" s="12"/>
      <c r="J60" s="12">
        <v>90.75</v>
      </c>
      <c r="K60" s="12" t="s">
        <v>143</v>
      </c>
      <c r="L60" s="12"/>
      <c r="M60" s="12"/>
      <c r="N60" s="12">
        <v>81.125</v>
      </c>
      <c r="O60" s="12" t="s">
        <v>142</v>
      </c>
      <c r="P60" s="12">
        <v>92.75</v>
      </c>
      <c r="Q60" s="12" t="s">
        <v>142</v>
      </c>
      <c r="R60" s="12">
        <v>435.375</v>
      </c>
      <c r="S60" s="12">
        <v>87.075000000000003</v>
      </c>
      <c r="T60" s="12">
        <v>87.395833333333329</v>
      </c>
      <c r="U60" s="10" t="s">
        <v>140</v>
      </c>
      <c r="V60" s="5" t="s">
        <v>157</v>
      </c>
    </row>
    <row r="61" spans="1:22" x14ac:dyDescent="0.25">
      <c r="A61" s="10">
        <v>57</v>
      </c>
      <c r="B61" s="10">
        <v>18120447</v>
      </c>
      <c r="C61" s="10" t="s">
        <v>69</v>
      </c>
      <c r="D61" s="12">
        <v>85.5</v>
      </c>
      <c r="E61" s="12" t="s">
        <v>141</v>
      </c>
      <c r="F61" s="12">
        <v>81</v>
      </c>
      <c r="G61" s="12" t="s">
        <v>141</v>
      </c>
      <c r="H61" s="12">
        <v>0</v>
      </c>
      <c r="I61" s="12"/>
      <c r="J61" s="12">
        <v>61.25</v>
      </c>
      <c r="K61" s="12" t="s">
        <v>140</v>
      </c>
      <c r="L61" s="12"/>
      <c r="M61" s="12"/>
      <c r="N61" s="12">
        <v>71</v>
      </c>
      <c r="O61" s="12" t="s">
        <v>141</v>
      </c>
      <c r="P61" s="12">
        <v>91</v>
      </c>
      <c r="Q61" s="12" t="s">
        <v>142</v>
      </c>
      <c r="R61" s="12">
        <v>389.75</v>
      </c>
      <c r="S61" s="12">
        <v>77.95</v>
      </c>
      <c r="T61" s="12">
        <v>89.5625</v>
      </c>
      <c r="U61" s="10" t="s">
        <v>141</v>
      </c>
      <c r="V61" s="5" t="s">
        <v>157</v>
      </c>
    </row>
    <row r="62" spans="1:22" x14ac:dyDescent="0.25">
      <c r="A62" s="10">
        <v>58</v>
      </c>
      <c r="B62" s="10">
        <v>18120448</v>
      </c>
      <c r="C62" s="10" t="s">
        <v>70</v>
      </c>
      <c r="D62" s="12">
        <v>91.875</v>
      </c>
      <c r="E62" s="12" t="s">
        <v>143</v>
      </c>
      <c r="F62" s="12">
        <v>81.75</v>
      </c>
      <c r="G62" s="12" t="s">
        <v>141</v>
      </c>
      <c r="H62" s="12">
        <v>0</v>
      </c>
      <c r="I62" s="12"/>
      <c r="J62" s="12">
        <v>62.75</v>
      </c>
      <c r="K62" s="12" t="s">
        <v>140</v>
      </c>
      <c r="L62" s="12"/>
      <c r="M62" s="12"/>
      <c r="N62" s="12">
        <v>71.25</v>
      </c>
      <c r="O62" s="12" t="s">
        <v>141</v>
      </c>
      <c r="P62" s="12">
        <v>91</v>
      </c>
      <c r="Q62" s="12" t="s">
        <v>142</v>
      </c>
      <c r="R62" s="12">
        <v>398.625</v>
      </c>
      <c r="S62" s="12">
        <v>79.724999999999994</v>
      </c>
      <c r="T62" s="12">
        <v>89.630208333333329</v>
      </c>
      <c r="U62" s="10" t="s">
        <v>141</v>
      </c>
      <c r="V62" s="5" t="s">
        <v>157</v>
      </c>
    </row>
    <row r="63" spans="1:22" x14ac:dyDescent="0.25">
      <c r="A63" s="10">
        <v>59</v>
      </c>
      <c r="B63" s="10">
        <v>18120449</v>
      </c>
      <c r="C63" s="10" t="s">
        <v>71</v>
      </c>
      <c r="D63" s="12">
        <v>75.25</v>
      </c>
      <c r="E63" s="12" t="s">
        <v>139</v>
      </c>
      <c r="F63" s="12">
        <v>64.75</v>
      </c>
      <c r="G63" s="12" t="s">
        <v>138</v>
      </c>
      <c r="H63" s="12">
        <v>0</v>
      </c>
      <c r="I63" s="12"/>
      <c r="J63" s="12">
        <v>58.125</v>
      </c>
      <c r="K63" s="12" t="s">
        <v>139</v>
      </c>
      <c r="L63" s="12"/>
      <c r="M63" s="12"/>
      <c r="N63" s="12">
        <v>52.25</v>
      </c>
      <c r="O63" s="12" t="s">
        <v>138</v>
      </c>
      <c r="P63" s="12">
        <v>63</v>
      </c>
      <c r="Q63" s="12" t="s">
        <v>138</v>
      </c>
      <c r="R63" s="12">
        <v>313.375</v>
      </c>
      <c r="S63" s="12">
        <v>62.674999999999997</v>
      </c>
      <c r="T63" s="12">
        <v>78.791666666666657</v>
      </c>
      <c r="U63" s="10" t="s">
        <v>138</v>
      </c>
      <c r="V63" s="5" t="s">
        <v>157</v>
      </c>
    </row>
    <row r="64" spans="1:22" x14ac:dyDescent="0.25">
      <c r="A64" s="10">
        <v>60</v>
      </c>
      <c r="B64" s="10">
        <v>18120450</v>
      </c>
      <c r="C64" s="10" t="s">
        <v>72</v>
      </c>
      <c r="D64" s="12">
        <v>95.25</v>
      </c>
      <c r="E64" s="12" t="s">
        <v>143</v>
      </c>
      <c r="F64" s="12">
        <v>96.5</v>
      </c>
      <c r="G64" s="12" t="s">
        <v>143</v>
      </c>
      <c r="H64" s="12">
        <v>0</v>
      </c>
      <c r="I64" s="12"/>
      <c r="J64" s="12">
        <v>94.25</v>
      </c>
      <c r="K64" s="12" t="s">
        <v>143</v>
      </c>
      <c r="L64" s="12"/>
      <c r="M64" s="12"/>
      <c r="N64" s="12">
        <v>91</v>
      </c>
      <c r="O64" s="12" t="s">
        <v>143</v>
      </c>
      <c r="P64" s="12">
        <v>95.875</v>
      </c>
      <c r="Q64" s="12" t="s">
        <v>143</v>
      </c>
      <c r="R64" s="12">
        <v>472.875</v>
      </c>
      <c r="S64" s="12">
        <v>94.575000000000003</v>
      </c>
      <c r="T64" s="12">
        <v>97.421875</v>
      </c>
      <c r="U64" s="10" t="s">
        <v>143</v>
      </c>
      <c r="V64" s="5" t="s">
        <v>157</v>
      </c>
    </row>
    <row r="65" spans="1:22" x14ac:dyDescent="0.25">
      <c r="A65" s="10">
        <v>61</v>
      </c>
      <c r="B65" s="10">
        <v>18120451</v>
      </c>
      <c r="C65" s="10" t="s">
        <v>73</v>
      </c>
      <c r="D65" s="12">
        <v>58.75</v>
      </c>
      <c r="E65" s="12" t="s">
        <v>150</v>
      </c>
      <c r="F65" s="12">
        <v>0</v>
      </c>
      <c r="G65" s="12"/>
      <c r="H65" s="12">
        <v>83.25</v>
      </c>
      <c r="I65" s="12" t="s">
        <v>142</v>
      </c>
      <c r="J65" s="12">
        <v>50.75</v>
      </c>
      <c r="K65" s="12" t="s">
        <v>138</v>
      </c>
      <c r="L65" s="12"/>
      <c r="M65" s="12"/>
      <c r="N65" s="12">
        <v>44.625</v>
      </c>
      <c r="O65" s="12" t="s">
        <v>150</v>
      </c>
      <c r="P65" s="12">
        <v>65.5</v>
      </c>
      <c r="Q65" s="12" t="s">
        <v>138</v>
      </c>
      <c r="R65" s="12">
        <v>302.875</v>
      </c>
      <c r="S65" s="12">
        <v>60.575000000000003</v>
      </c>
      <c r="T65" s="12">
        <v>78.729166666666657</v>
      </c>
      <c r="U65" s="10" t="s">
        <v>138</v>
      </c>
      <c r="V65" s="5" t="s">
        <v>157</v>
      </c>
    </row>
    <row r="66" spans="1:22" x14ac:dyDescent="0.25">
      <c r="A66" s="10">
        <v>62</v>
      </c>
      <c r="B66" s="10">
        <v>18120452</v>
      </c>
      <c r="C66" s="10" t="s">
        <v>74</v>
      </c>
      <c r="D66" s="12">
        <v>82.75</v>
      </c>
      <c r="E66" s="12" t="s">
        <v>141</v>
      </c>
      <c r="F66" s="12">
        <v>0</v>
      </c>
      <c r="G66" s="12"/>
      <c r="H66" s="12">
        <v>82</v>
      </c>
      <c r="I66" s="12" t="s">
        <v>141</v>
      </c>
      <c r="J66" s="12">
        <v>44.125</v>
      </c>
      <c r="K66" s="12" t="s">
        <v>150</v>
      </c>
      <c r="L66" s="12"/>
      <c r="M66" s="12"/>
      <c r="N66" s="12">
        <v>62.375</v>
      </c>
      <c r="O66" s="12" t="s">
        <v>140</v>
      </c>
      <c r="P66" s="12">
        <v>65.25</v>
      </c>
      <c r="Q66" s="12" t="s">
        <v>138</v>
      </c>
      <c r="R66" s="12">
        <v>336.5</v>
      </c>
      <c r="S66" s="12">
        <v>67.3</v>
      </c>
      <c r="T66" s="12">
        <v>82.625</v>
      </c>
      <c r="U66" s="10" t="s">
        <v>139</v>
      </c>
      <c r="V66" s="5" t="s">
        <v>157</v>
      </c>
    </row>
    <row r="67" spans="1:22" x14ac:dyDescent="0.25">
      <c r="A67" s="10">
        <v>63</v>
      </c>
      <c r="B67" s="10">
        <v>18120453</v>
      </c>
      <c r="C67" s="10" t="s">
        <v>75</v>
      </c>
      <c r="D67" s="12">
        <v>85.25</v>
      </c>
      <c r="E67" s="12" t="s">
        <v>141</v>
      </c>
      <c r="F67" s="12">
        <v>84.875</v>
      </c>
      <c r="G67" s="12" t="s">
        <v>141</v>
      </c>
      <c r="H67" s="12">
        <v>0</v>
      </c>
      <c r="I67" s="12"/>
      <c r="J67" s="12">
        <v>72.625</v>
      </c>
      <c r="K67" s="12" t="s">
        <v>141</v>
      </c>
      <c r="L67" s="12"/>
      <c r="M67" s="12"/>
      <c r="N67" s="12">
        <v>72.25</v>
      </c>
      <c r="O67" s="12" t="s">
        <v>141</v>
      </c>
      <c r="P67" s="12">
        <v>91.125</v>
      </c>
      <c r="Q67" s="12" t="s">
        <v>142</v>
      </c>
      <c r="R67" s="12">
        <v>406.125</v>
      </c>
      <c r="S67" s="12">
        <v>81.224999999999994</v>
      </c>
      <c r="T67" s="12">
        <v>88.927083333333329</v>
      </c>
      <c r="U67" s="10" t="s">
        <v>141</v>
      </c>
      <c r="V67" s="5" t="s">
        <v>157</v>
      </c>
    </row>
    <row r="68" spans="1:22" x14ac:dyDescent="0.25">
      <c r="A68" s="10">
        <v>64</v>
      </c>
      <c r="B68" s="10">
        <v>18120454</v>
      </c>
      <c r="C68" s="10" t="s">
        <v>76</v>
      </c>
      <c r="D68" s="12">
        <v>82.25</v>
      </c>
      <c r="E68" s="12" t="s">
        <v>141</v>
      </c>
      <c r="F68" s="12">
        <v>72</v>
      </c>
      <c r="G68" s="12" t="s">
        <v>139</v>
      </c>
      <c r="H68" s="12">
        <v>0</v>
      </c>
      <c r="I68" s="12"/>
      <c r="J68" s="12">
        <v>55</v>
      </c>
      <c r="K68" s="12" t="s">
        <v>139</v>
      </c>
      <c r="L68" s="12"/>
      <c r="M68" s="12"/>
      <c r="N68" s="12">
        <v>54.125</v>
      </c>
      <c r="O68" s="12" t="s">
        <v>139</v>
      </c>
      <c r="P68" s="12">
        <v>83.75</v>
      </c>
      <c r="Q68" s="12" t="s">
        <v>141</v>
      </c>
      <c r="R68" s="12">
        <v>347.125</v>
      </c>
      <c r="S68" s="12">
        <v>69.424999999999997</v>
      </c>
      <c r="T68" s="12">
        <v>84.083333333333343</v>
      </c>
      <c r="U68" s="10" t="s">
        <v>139</v>
      </c>
      <c r="V68" s="5" t="s">
        <v>157</v>
      </c>
    </row>
    <row r="69" spans="1:22" x14ac:dyDescent="0.25">
      <c r="A69" s="10">
        <v>65</v>
      </c>
      <c r="B69" s="10">
        <v>18120455</v>
      </c>
      <c r="C69" s="10" t="s">
        <v>77</v>
      </c>
      <c r="D69" s="12">
        <v>82.5</v>
      </c>
      <c r="E69" s="12" t="s">
        <v>141</v>
      </c>
      <c r="F69" s="12">
        <v>71</v>
      </c>
      <c r="G69" s="12" t="s">
        <v>139</v>
      </c>
      <c r="H69" s="12">
        <v>0</v>
      </c>
      <c r="I69" s="12"/>
      <c r="J69" s="12">
        <v>43</v>
      </c>
      <c r="K69" s="12" t="s">
        <v>150</v>
      </c>
      <c r="L69" s="12"/>
      <c r="M69" s="12"/>
      <c r="N69" s="12">
        <v>55.375</v>
      </c>
      <c r="O69" s="12" t="s">
        <v>139</v>
      </c>
      <c r="P69" s="12">
        <v>70.75</v>
      </c>
      <c r="Q69" s="12" t="s">
        <v>139</v>
      </c>
      <c r="R69" s="12">
        <v>322.625</v>
      </c>
      <c r="S69" s="12">
        <v>64.525000000000006</v>
      </c>
      <c r="T69" s="12">
        <v>80.427083333333343</v>
      </c>
      <c r="U69" s="10" t="s">
        <v>138</v>
      </c>
      <c r="V69" s="5" t="s">
        <v>157</v>
      </c>
    </row>
    <row r="70" spans="1:22" x14ac:dyDescent="0.25">
      <c r="A70" s="10">
        <v>66</v>
      </c>
      <c r="B70" s="10">
        <v>18120456</v>
      </c>
      <c r="C70" s="10" t="s">
        <v>78</v>
      </c>
      <c r="D70" s="12">
        <v>92.5</v>
      </c>
      <c r="E70" s="12" t="s">
        <v>143</v>
      </c>
      <c r="F70" s="12">
        <v>92.75</v>
      </c>
      <c r="G70" s="12" t="s">
        <v>143</v>
      </c>
      <c r="H70" s="12">
        <v>0</v>
      </c>
      <c r="I70" s="12"/>
      <c r="J70" s="12">
        <v>97.125</v>
      </c>
      <c r="K70" s="12" t="s">
        <v>143</v>
      </c>
      <c r="L70" s="12"/>
      <c r="M70" s="12"/>
      <c r="N70" s="12">
        <v>88</v>
      </c>
      <c r="O70" s="12" t="s">
        <v>142</v>
      </c>
      <c r="P70" s="12">
        <v>95.625</v>
      </c>
      <c r="Q70" s="12" t="s">
        <v>143</v>
      </c>
      <c r="R70" s="12">
        <v>466</v>
      </c>
      <c r="S70" s="12">
        <v>93.2</v>
      </c>
      <c r="T70" s="12">
        <v>92.015625</v>
      </c>
      <c r="U70" s="10" t="s">
        <v>141</v>
      </c>
      <c r="V70" s="5" t="s">
        <v>157</v>
      </c>
    </row>
    <row r="71" spans="1:22" x14ac:dyDescent="0.25">
      <c r="A71" s="10">
        <v>67</v>
      </c>
      <c r="B71" s="10">
        <v>18120474</v>
      </c>
      <c r="C71" s="10" t="s">
        <v>79</v>
      </c>
      <c r="D71" s="12">
        <v>72.25</v>
      </c>
      <c r="E71" s="12" t="s">
        <v>139</v>
      </c>
      <c r="F71" s="12">
        <v>0</v>
      </c>
      <c r="G71" s="12"/>
      <c r="H71" s="12">
        <v>80.75</v>
      </c>
      <c r="I71" s="12" t="s">
        <v>141</v>
      </c>
      <c r="J71" s="12"/>
      <c r="K71" s="12"/>
      <c r="L71" s="12">
        <v>41</v>
      </c>
      <c r="M71" s="12" t="s">
        <v>150</v>
      </c>
      <c r="N71" s="12">
        <v>45.375</v>
      </c>
      <c r="O71" s="12" t="s">
        <v>150</v>
      </c>
      <c r="P71" s="12">
        <v>71</v>
      </c>
      <c r="Q71" s="12" t="s">
        <v>139</v>
      </c>
      <c r="R71" s="12">
        <v>269.375</v>
      </c>
      <c r="S71" s="12">
        <v>53.875</v>
      </c>
      <c r="T71" s="12">
        <v>80.166666666666657</v>
      </c>
      <c r="U71" s="10" t="s">
        <v>138</v>
      </c>
      <c r="V71" s="5" t="s">
        <v>157</v>
      </c>
    </row>
    <row r="72" spans="1:22" x14ac:dyDescent="0.25">
      <c r="A72" s="10">
        <v>68</v>
      </c>
      <c r="B72" s="10">
        <v>18120457</v>
      </c>
      <c r="C72" s="10" t="s">
        <v>80</v>
      </c>
      <c r="D72" s="12">
        <v>93.5</v>
      </c>
      <c r="E72" s="12" t="s">
        <v>143</v>
      </c>
      <c r="F72" s="12">
        <v>92.75</v>
      </c>
      <c r="G72" s="12" t="s">
        <v>143</v>
      </c>
      <c r="H72" s="12">
        <v>0</v>
      </c>
      <c r="I72" s="12"/>
      <c r="J72" s="12">
        <v>85</v>
      </c>
      <c r="K72" s="12" t="s">
        <v>142</v>
      </c>
      <c r="L72" s="12"/>
      <c r="M72" s="12"/>
      <c r="N72" s="12">
        <v>83.25</v>
      </c>
      <c r="O72" s="12" t="s">
        <v>142</v>
      </c>
      <c r="P72" s="12">
        <v>95.75</v>
      </c>
      <c r="Q72" s="12" t="s">
        <v>143</v>
      </c>
      <c r="R72" s="12">
        <v>450.25</v>
      </c>
      <c r="S72" s="12">
        <v>90.05</v>
      </c>
      <c r="T72" s="12">
        <v>94.25</v>
      </c>
      <c r="U72" s="10" t="s">
        <v>142</v>
      </c>
      <c r="V72" s="5" t="s">
        <v>157</v>
      </c>
    </row>
    <row r="73" spans="1:22" x14ac:dyDescent="0.25">
      <c r="A73" s="10">
        <v>69</v>
      </c>
      <c r="B73" s="10">
        <v>18120458</v>
      </c>
      <c r="C73" s="10" t="s">
        <v>81</v>
      </c>
      <c r="D73" s="12">
        <v>82.5</v>
      </c>
      <c r="E73" s="12" t="s">
        <v>141</v>
      </c>
      <c r="F73" s="12">
        <v>65</v>
      </c>
      <c r="G73" s="12" t="s">
        <v>139</v>
      </c>
      <c r="H73" s="12">
        <v>0</v>
      </c>
      <c r="I73" s="12"/>
      <c r="J73" s="12">
        <v>70.625</v>
      </c>
      <c r="K73" s="12" t="s">
        <v>141</v>
      </c>
      <c r="L73" s="12"/>
      <c r="M73" s="12"/>
      <c r="N73" s="12">
        <v>62.375</v>
      </c>
      <c r="O73" s="12" t="s">
        <v>140</v>
      </c>
      <c r="P73" s="12">
        <v>74.25</v>
      </c>
      <c r="Q73" s="12" t="s">
        <v>140</v>
      </c>
      <c r="R73" s="12">
        <v>354.75</v>
      </c>
      <c r="S73" s="12">
        <v>70.95</v>
      </c>
      <c r="T73" s="12">
        <v>82.114583333333343</v>
      </c>
      <c r="U73" s="10" t="s">
        <v>139</v>
      </c>
      <c r="V73" s="5" t="s">
        <v>157</v>
      </c>
    </row>
    <row r="74" spans="1:22" x14ac:dyDescent="0.25">
      <c r="A74" s="10">
        <v>70</v>
      </c>
      <c r="B74" s="10">
        <v>18120459</v>
      </c>
      <c r="C74" s="10" t="s">
        <v>82</v>
      </c>
      <c r="D74" s="12">
        <v>68.25</v>
      </c>
      <c r="E74" s="12" t="s">
        <v>138</v>
      </c>
      <c r="F74" s="12">
        <v>60.875</v>
      </c>
      <c r="G74" s="12" t="s">
        <v>150</v>
      </c>
      <c r="H74" s="12">
        <v>0</v>
      </c>
      <c r="I74" s="12"/>
      <c r="J74" s="12">
        <v>43.75</v>
      </c>
      <c r="K74" s="12" t="s">
        <v>150</v>
      </c>
      <c r="L74" s="12"/>
      <c r="M74" s="12"/>
      <c r="N74" s="12">
        <v>44.75</v>
      </c>
      <c r="O74" s="12" t="s">
        <v>150</v>
      </c>
      <c r="P74" s="12">
        <v>80.875</v>
      </c>
      <c r="Q74" s="12" t="s">
        <v>140</v>
      </c>
      <c r="R74" s="12">
        <v>298.5</v>
      </c>
      <c r="S74" s="12">
        <v>59.7</v>
      </c>
      <c r="T74" s="12">
        <v>78.25</v>
      </c>
      <c r="U74" s="10" t="s">
        <v>138</v>
      </c>
      <c r="V74" s="5" t="s">
        <v>157</v>
      </c>
    </row>
    <row r="75" spans="1:22" x14ac:dyDescent="0.25">
      <c r="A75" s="10">
        <v>71</v>
      </c>
      <c r="B75" s="10">
        <v>18120460</v>
      </c>
      <c r="C75" s="10" t="s">
        <v>83</v>
      </c>
      <c r="D75" s="12">
        <v>80.5</v>
      </c>
      <c r="E75" s="12" t="s">
        <v>140</v>
      </c>
      <c r="F75" s="12">
        <v>0</v>
      </c>
      <c r="G75" s="12"/>
      <c r="H75" s="12">
        <v>90.625</v>
      </c>
      <c r="I75" s="12" t="s">
        <v>143</v>
      </c>
      <c r="J75" s="12">
        <v>51.75</v>
      </c>
      <c r="K75" s="12" t="s">
        <v>139</v>
      </c>
      <c r="L75" s="12"/>
      <c r="M75" s="12"/>
      <c r="N75" s="12">
        <v>55.75</v>
      </c>
      <c r="O75" s="12" t="s">
        <v>139</v>
      </c>
      <c r="P75" s="12">
        <v>83.25</v>
      </c>
      <c r="Q75" s="12" t="s">
        <v>141</v>
      </c>
      <c r="R75" s="12">
        <v>361.875</v>
      </c>
      <c r="S75" s="12">
        <v>72.375</v>
      </c>
      <c r="T75" s="12">
        <v>86.911458333333329</v>
      </c>
      <c r="U75" s="10" t="s">
        <v>140</v>
      </c>
      <c r="V75" s="5" t="s">
        <v>157</v>
      </c>
    </row>
    <row r="76" spans="1:22" x14ac:dyDescent="0.25">
      <c r="A76" s="10">
        <v>72</v>
      </c>
      <c r="B76" s="10">
        <v>18120475</v>
      </c>
      <c r="C76" s="10" t="s">
        <v>84</v>
      </c>
      <c r="D76" s="12">
        <v>82</v>
      </c>
      <c r="E76" s="12" t="s">
        <v>141</v>
      </c>
      <c r="F76" s="12">
        <v>0</v>
      </c>
      <c r="G76" s="12"/>
      <c r="H76" s="12">
        <v>80.625</v>
      </c>
      <c r="I76" s="12" t="s">
        <v>141</v>
      </c>
      <c r="J76" s="12"/>
      <c r="K76" s="12"/>
      <c r="L76" s="12">
        <v>48.75</v>
      </c>
      <c r="M76" s="12" t="s">
        <v>138</v>
      </c>
      <c r="N76" s="12">
        <v>43.75</v>
      </c>
      <c r="O76" s="12" t="s">
        <v>150</v>
      </c>
      <c r="P76" s="12">
        <v>80.875</v>
      </c>
      <c r="Q76" s="12" t="s">
        <v>140</v>
      </c>
      <c r="R76" s="12">
        <v>287.25</v>
      </c>
      <c r="S76" s="12">
        <v>57.45</v>
      </c>
      <c r="T76" s="12">
        <v>83.4375</v>
      </c>
      <c r="U76" s="10" t="s">
        <v>139</v>
      </c>
      <c r="V76" s="5" t="s">
        <v>157</v>
      </c>
    </row>
    <row r="77" spans="1:22" x14ac:dyDescent="0.25">
      <c r="A77" s="10">
        <v>73</v>
      </c>
      <c r="B77" s="10">
        <v>18120461</v>
      </c>
      <c r="C77" s="10" t="s">
        <v>85</v>
      </c>
      <c r="D77" s="12">
        <v>81</v>
      </c>
      <c r="E77" s="12" t="s">
        <v>140</v>
      </c>
      <c r="F77" s="12">
        <v>81</v>
      </c>
      <c r="G77" s="12" t="s">
        <v>141</v>
      </c>
      <c r="H77" s="12">
        <v>0</v>
      </c>
      <c r="I77" s="12"/>
      <c r="J77" s="12">
        <v>56</v>
      </c>
      <c r="K77" s="12" t="s">
        <v>139</v>
      </c>
      <c r="L77" s="12"/>
      <c r="M77" s="12"/>
      <c r="N77" s="12">
        <v>52.25</v>
      </c>
      <c r="O77" s="12" t="s">
        <v>138</v>
      </c>
      <c r="P77" s="12">
        <v>90.625</v>
      </c>
      <c r="Q77" s="12" t="s">
        <v>142</v>
      </c>
      <c r="R77" s="12">
        <v>360.875</v>
      </c>
      <c r="S77" s="12">
        <v>72.174999999999997</v>
      </c>
      <c r="T77" s="12">
        <v>86.130208333333329</v>
      </c>
      <c r="U77" s="10" t="s">
        <v>140</v>
      </c>
      <c r="V77" s="5" t="s">
        <v>157</v>
      </c>
    </row>
    <row r="78" spans="1:22" x14ac:dyDescent="0.25">
      <c r="A78" s="10">
        <v>74</v>
      </c>
      <c r="B78" s="10">
        <v>18120462</v>
      </c>
      <c r="C78" s="10" t="s">
        <v>86</v>
      </c>
      <c r="D78" s="12">
        <v>93</v>
      </c>
      <c r="E78" s="12" t="s">
        <v>143</v>
      </c>
      <c r="F78" s="12">
        <v>0</v>
      </c>
      <c r="G78" s="12"/>
      <c r="H78" s="12">
        <v>96.375</v>
      </c>
      <c r="I78" s="12" t="s">
        <v>143</v>
      </c>
      <c r="J78" s="12">
        <v>91</v>
      </c>
      <c r="K78" s="12" t="s">
        <v>143</v>
      </c>
      <c r="L78" s="12"/>
      <c r="M78" s="12"/>
      <c r="N78" s="12">
        <v>87.25</v>
      </c>
      <c r="O78" s="12" t="s">
        <v>142</v>
      </c>
      <c r="P78" s="12">
        <v>95.875</v>
      </c>
      <c r="Q78" s="12" t="s">
        <v>143</v>
      </c>
      <c r="R78" s="12">
        <v>463.5</v>
      </c>
      <c r="S78" s="12">
        <v>92.7</v>
      </c>
      <c r="T78" s="12">
        <v>96.927083333333329</v>
      </c>
      <c r="U78" s="10" t="s">
        <v>143</v>
      </c>
      <c r="V78" s="5" t="s">
        <v>157</v>
      </c>
    </row>
    <row r="79" spans="1:22" x14ac:dyDescent="0.25">
      <c r="A79" s="10">
        <v>75</v>
      </c>
      <c r="B79" s="10">
        <v>18120463</v>
      </c>
      <c r="C79" s="10" t="s">
        <v>87</v>
      </c>
      <c r="D79" s="12">
        <v>73.5</v>
      </c>
      <c r="E79" s="12" t="s">
        <v>139</v>
      </c>
      <c r="F79" s="12">
        <v>80.625</v>
      </c>
      <c r="G79" s="12" t="s">
        <v>141</v>
      </c>
      <c r="H79" s="12">
        <v>0</v>
      </c>
      <c r="I79" s="12"/>
      <c r="J79" s="12">
        <v>52.75</v>
      </c>
      <c r="K79" s="12" t="s">
        <v>139</v>
      </c>
      <c r="L79" s="12"/>
      <c r="M79" s="12"/>
      <c r="N79" s="12">
        <v>51.5</v>
      </c>
      <c r="O79" s="12" t="s">
        <v>138</v>
      </c>
      <c r="P79" s="12">
        <v>63.875</v>
      </c>
      <c r="Q79" s="12" t="s">
        <v>138</v>
      </c>
      <c r="R79" s="12">
        <v>322.25</v>
      </c>
      <c r="S79" s="12">
        <v>64.45</v>
      </c>
      <c r="T79" s="12">
        <v>79.125</v>
      </c>
      <c r="U79" s="10" t="s">
        <v>138</v>
      </c>
      <c r="V79" s="5" t="s">
        <v>157</v>
      </c>
    </row>
    <row r="80" spans="1:22" x14ac:dyDescent="0.25">
      <c r="A80" s="10">
        <v>76</v>
      </c>
      <c r="B80" s="10">
        <v>18120476</v>
      </c>
      <c r="C80" s="10" t="s">
        <v>88</v>
      </c>
      <c r="D80" s="12">
        <v>73.5</v>
      </c>
      <c r="E80" s="12" t="s">
        <v>139</v>
      </c>
      <c r="F80" s="12">
        <v>64.875</v>
      </c>
      <c r="G80" s="12" t="s">
        <v>138</v>
      </c>
      <c r="H80" s="12">
        <v>0</v>
      </c>
      <c r="I80" s="12"/>
      <c r="J80" s="12"/>
      <c r="K80" s="12"/>
      <c r="L80" s="12">
        <v>48.875</v>
      </c>
      <c r="M80" s="12" t="s">
        <v>138</v>
      </c>
      <c r="N80" s="12">
        <v>44.875</v>
      </c>
      <c r="O80" s="12" t="s">
        <v>150</v>
      </c>
      <c r="P80" s="12">
        <v>72.25</v>
      </c>
      <c r="Q80" s="12" t="s">
        <v>139</v>
      </c>
      <c r="R80" s="12">
        <v>255.5</v>
      </c>
      <c r="S80" s="12">
        <v>51.1</v>
      </c>
      <c r="T80" s="12">
        <v>78.380208333333343</v>
      </c>
      <c r="U80" s="10" t="s">
        <v>138</v>
      </c>
      <c r="V80" s="5" t="s">
        <v>157</v>
      </c>
    </row>
    <row r="81" spans="1:22" x14ac:dyDescent="0.25">
      <c r="A81" s="10">
        <v>77</v>
      </c>
      <c r="B81" s="10">
        <v>18120477</v>
      </c>
      <c r="C81" s="10" t="s">
        <v>89</v>
      </c>
      <c r="D81" s="12">
        <v>56.875</v>
      </c>
      <c r="E81" s="12" t="s">
        <v>150</v>
      </c>
      <c r="F81" s="12">
        <v>60.75</v>
      </c>
      <c r="G81" s="12" t="s">
        <v>150</v>
      </c>
      <c r="H81" s="12">
        <v>0</v>
      </c>
      <c r="I81" s="12"/>
      <c r="J81" s="12"/>
      <c r="K81" s="12"/>
      <c r="L81" s="12">
        <v>40.75</v>
      </c>
      <c r="M81" s="12" t="s">
        <v>150</v>
      </c>
      <c r="N81" s="12">
        <v>43.875</v>
      </c>
      <c r="O81" s="12" t="s">
        <v>150</v>
      </c>
      <c r="P81" s="12">
        <v>55.75</v>
      </c>
      <c r="Q81" s="12" t="s">
        <v>150</v>
      </c>
      <c r="R81" s="12">
        <v>217.25</v>
      </c>
      <c r="S81" s="12">
        <v>43.45</v>
      </c>
      <c r="T81" s="12">
        <v>69.619791666666657</v>
      </c>
      <c r="U81" s="10" t="s">
        <v>151</v>
      </c>
      <c r="V81" s="5" t="s">
        <v>157</v>
      </c>
    </row>
    <row r="82" spans="1:22" x14ac:dyDescent="0.25">
      <c r="A82" s="10">
        <v>78</v>
      </c>
      <c r="B82" s="10">
        <v>18120478</v>
      </c>
      <c r="C82" s="10" t="s">
        <v>90</v>
      </c>
      <c r="D82" s="12">
        <v>70.5</v>
      </c>
      <c r="E82" s="12" t="s">
        <v>139</v>
      </c>
      <c r="F82" s="12">
        <v>61.25</v>
      </c>
      <c r="G82" s="12" t="s">
        <v>150</v>
      </c>
      <c r="H82" s="12">
        <v>0</v>
      </c>
      <c r="I82" s="12"/>
      <c r="J82" s="12"/>
      <c r="K82" s="12"/>
      <c r="L82" s="12">
        <v>41</v>
      </c>
      <c r="M82" s="12" t="s">
        <v>150</v>
      </c>
      <c r="N82" s="12">
        <v>45.25</v>
      </c>
      <c r="O82" s="12" t="s">
        <v>150</v>
      </c>
      <c r="P82" s="12">
        <v>61.875</v>
      </c>
      <c r="Q82" s="12" t="s">
        <v>138</v>
      </c>
      <c r="R82" s="12">
        <v>238.875</v>
      </c>
      <c r="S82" s="12">
        <v>47.774999999999999</v>
      </c>
      <c r="T82" s="12">
        <v>76.255208333333343</v>
      </c>
      <c r="U82" s="10" t="s">
        <v>150</v>
      </c>
      <c r="V82" s="5" t="s">
        <v>157</v>
      </c>
    </row>
    <row r="83" spans="1:22" x14ac:dyDescent="0.25">
      <c r="A83" s="10">
        <v>79</v>
      </c>
      <c r="B83" s="10">
        <v>18120464</v>
      </c>
      <c r="C83" s="10" t="s">
        <v>91</v>
      </c>
      <c r="D83" s="12">
        <v>67.25</v>
      </c>
      <c r="E83" s="12" t="s">
        <v>138</v>
      </c>
      <c r="F83" s="12">
        <v>0</v>
      </c>
      <c r="G83" s="12"/>
      <c r="H83" s="12">
        <v>74.875</v>
      </c>
      <c r="I83" s="12" t="s">
        <v>140</v>
      </c>
      <c r="J83" s="12">
        <v>41.625</v>
      </c>
      <c r="K83" s="12" t="s">
        <v>150</v>
      </c>
      <c r="L83" s="12"/>
      <c r="M83" s="12"/>
      <c r="N83" s="12">
        <v>44.625</v>
      </c>
      <c r="O83" s="12" t="s">
        <v>150</v>
      </c>
      <c r="P83" s="12">
        <v>70.625</v>
      </c>
      <c r="Q83" s="12" t="s">
        <v>139</v>
      </c>
      <c r="R83" s="12">
        <v>299</v>
      </c>
      <c r="S83" s="12">
        <v>59.8</v>
      </c>
      <c r="T83" s="12">
        <v>80.03125</v>
      </c>
      <c r="U83" s="10" t="s">
        <v>138</v>
      </c>
      <c r="V83" s="5" t="s">
        <v>157</v>
      </c>
    </row>
    <row r="84" spans="1:22" x14ac:dyDescent="0.25">
      <c r="A84" s="10">
        <v>80</v>
      </c>
      <c r="B84" s="10">
        <v>18120465</v>
      </c>
      <c r="C84" s="10" t="s">
        <v>92</v>
      </c>
      <c r="D84" s="12">
        <v>95.75</v>
      </c>
      <c r="E84" s="12" t="s">
        <v>143</v>
      </c>
      <c r="F84" s="12">
        <v>94.25</v>
      </c>
      <c r="G84" s="12" t="s">
        <v>143</v>
      </c>
      <c r="H84" s="12">
        <v>0</v>
      </c>
      <c r="I84" s="12"/>
      <c r="J84" s="12">
        <v>83.75</v>
      </c>
      <c r="K84" s="12" t="s">
        <v>142</v>
      </c>
      <c r="L84" s="12"/>
      <c r="M84" s="12"/>
      <c r="N84" s="12">
        <v>82.5</v>
      </c>
      <c r="O84" s="12" t="s">
        <v>142</v>
      </c>
      <c r="P84" s="12">
        <v>94.75</v>
      </c>
      <c r="Q84" s="12" t="s">
        <v>143</v>
      </c>
      <c r="R84" s="12">
        <v>451</v>
      </c>
      <c r="S84" s="12">
        <v>90.2</v>
      </c>
      <c r="T84" s="12">
        <v>96.822916666666671</v>
      </c>
      <c r="U84" s="10" t="s">
        <v>143</v>
      </c>
      <c r="V84" s="5" t="s">
        <v>157</v>
      </c>
    </row>
    <row r="85" spans="1:22" x14ac:dyDescent="0.25">
      <c r="A85" s="10">
        <v>81</v>
      </c>
      <c r="B85" s="10">
        <v>18120466</v>
      </c>
      <c r="C85" s="10" t="s">
        <v>93</v>
      </c>
      <c r="D85" s="12">
        <v>83.5</v>
      </c>
      <c r="E85" s="12" t="s">
        <v>141</v>
      </c>
      <c r="F85" s="12">
        <v>62.75</v>
      </c>
      <c r="G85" s="12" t="s">
        <v>138</v>
      </c>
      <c r="H85" s="12">
        <v>0</v>
      </c>
      <c r="I85" s="12"/>
      <c r="J85" s="12">
        <v>51.875</v>
      </c>
      <c r="K85" s="12" t="s">
        <v>139</v>
      </c>
      <c r="L85" s="12"/>
      <c r="M85" s="12"/>
      <c r="N85" s="12">
        <v>54.25</v>
      </c>
      <c r="O85" s="12" t="s">
        <v>139</v>
      </c>
      <c r="P85" s="12">
        <v>80.5</v>
      </c>
      <c r="Q85" s="12" t="s">
        <v>140</v>
      </c>
      <c r="R85" s="12">
        <v>332.875</v>
      </c>
      <c r="S85" s="12">
        <v>66.575000000000003</v>
      </c>
      <c r="T85" s="12">
        <v>84.739583333333343</v>
      </c>
      <c r="U85" s="10" t="s">
        <v>139</v>
      </c>
      <c r="V85" s="5" t="s">
        <v>157</v>
      </c>
    </row>
    <row r="86" spans="1:22" x14ac:dyDescent="0.25">
      <c r="A86" s="10">
        <v>82</v>
      </c>
      <c r="B86" s="10">
        <v>18120467</v>
      </c>
      <c r="C86" s="10" t="s">
        <v>94</v>
      </c>
      <c r="D86" s="12">
        <v>80.75</v>
      </c>
      <c r="E86" s="12" t="s">
        <v>140</v>
      </c>
      <c r="F86" s="12">
        <v>56.25</v>
      </c>
      <c r="G86" s="12" t="s">
        <v>150</v>
      </c>
      <c r="H86" s="12">
        <v>0</v>
      </c>
      <c r="I86" s="12"/>
      <c r="J86" s="12">
        <v>54.625</v>
      </c>
      <c r="K86" s="12" t="s">
        <v>139</v>
      </c>
      <c r="L86" s="12"/>
      <c r="M86" s="12"/>
      <c r="N86" s="12">
        <v>61.25</v>
      </c>
      <c r="O86" s="12" t="s">
        <v>140</v>
      </c>
      <c r="P86" s="12">
        <v>81.375</v>
      </c>
      <c r="Q86" s="12" t="s">
        <v>140</v>
      </c>
      <c r="R86" s="12">
        <v>334.25</v>
      </c>
      <c r="S86" s="12">
        <v>66.849999999999994</v>
      </c>
      <c r="T86" s="12">
        <v>81.203125</v>
      </c>
      <c r="U86" s="10" t="s">
        <v>138</v>
      </c>
      <c r="V86" s="5" t="s">
        <v>157</v>
      </c>
    </row>
    <row r="87" spans="1:22" x14ac:dyDescent="0.25">
      <c r="A87" s="10">
        <v>83</v>
      </c>
      <c r="B87" s="10">
        <v>18120479</v>
      </c>
      <c r="C87" s="10" t="s">
        <v>95</v>
      </c>
      <c r="D87" s="12">
        <v>65</v>
      </c>
      <c r="E87" s="12" t="s">
        <v>138</v>
      </c>
      <c r="F87" s="12">
        <v>58.75</v>
      </c>
      <c r="G87" s="12" t="s">
        <v>150</v>
      </c>
      <c r="H87" s="12">
        <v>0</v>
      </c>
      <c r="I87" s="12"/>
      <c r="J87" s="12"/>
      <c r="K87" s="12"/>
      <c r="L87" s="12">
        <v>42.5</v>
      </c>
      <c r="M87" s="12" t="s">
        <v>150</v>
      </c>
      <c r="N87" s="12">
        <v>44.75</v>
      </c>
      <c r="O87" s="12" t="s">
        <v>150</v>
      </c>
      <c r="P87" s="12">
        <v>71.25</v>
      </c>
      <c r="Q87" s="12" t="s">
        <v>139</v>
      </c>
      <c r="R87" s="12">
        <v>239.75</v>
      </c>
      <c r="S87" s="12">
        <v>47.95</v>
      </c>
      <c r="T87" s="12">
        <v>76.125</v>
      </c>
      <c r="U87" s="10" t="s">
        <v>150</v>
      </c>
      <c r="V87" s="5" t="s">
        <v>157</v>
      </c>
    </row>
    <row r="88" spans="1:22" x14ac:dyDescent="0.25">
      <c r="A88" s="10">
        <v>84</v>
      </c>
      <c r="B88" s="10">
        <v>18120468</v>
      </c>
      <c r="C88" s="10" t="s">
        <v>96</v>
      </c>
      <c r="D88" s="12">
        <v>81.25</v>
      </c>
      <c r="E88" s="12" t="s">
        <v>140</v>
      </c>
      <c r="F88" s="12">
        <v>0</v>
      </c>
      <c r="G88" s="12"/>
      <c r="H88" s="12">
        <v>81.875</v>
      </c>
      <c r="I88" s="12" t="s">
        <v>141</v>
      </c>
      <c r="J88" s="12">
        <v>62</v>
      </c>
      <c r="K88" s="12" t="s">
        <v>140</v>
      </c>
      <c r="L88" s="12"/>
      <c r="M88" s="12"/>
      <c r="N88" s="12">
        <v>70.5</v>
      </c>
      <c r="O88" s="12" t="s">
        <v>141</v>
      </c>
      <c r="P88" s="12">
        <v>91.375</v>
      </c>
      <c r="Q88" s="12" t="s">
        <v>142</v>
      </c>
      <c r="R88" s="12">
        <v>387</v>
      </c>
      <c r="S88" s="12">
        <v>77.400000000000006</v>
      </c>
      <c r="T88" s="12">
        <v>88.520833333333329</v>
      </c>
      <c r="U88" s="10" t="s">
        <v>141</v>
      </c>
      <c r="V88" s="5" t="s">
        <v>156</v>
      </c>
    </row>
    <row r="89" spans="1:22" x14ac:dyDescent="0.25">
      <c r="L89" s="3">
        <v>472</v>
      </c>
      <c r="R89" s="3">
        <v>29922.5</v>
      </c>
      <c r="T89" s="3">
        <v>7086.7916666666652</v>
      </c>
    </row>
    <row r="90" spans="1:22" x14ac:dyDescent="0.25">
      <c r="L90" s="3">
        <v>42.94</v>
      </c>
      <c r="R90" s="3">
        <v>71.24404761904762</v>
      </c>
      <c r="T90" s="3">
        <v>84.366567460317441</v>
      </c>
    </row>
    <row r="108" spans="2:2" x14ac:dyDescent="0.25">
      <c r="B108" s="1" t="s">
        <v>97</v>
      </c>
    </row>
    <row r="109" spans="2:2" x14ac:dyDescent="0.25">
      <c r="B109" s="1" t="s">
        <v>98</v>
      </c>
    </row>
    <row r="110" spans="2:2" x14ac:dyDescent="0.25">
      <c r="B110" s="1" t="s">
        <v>104</v>
      </c>
    </row>
    <row r="111" spans="2:2" x14ac:dyDescent="0.25">
      <c r="B111" s="1" t="s">
        <v>105</v>
      </c>
    </row>
    <row r="112" spans="2:2" x14ac:dyDescent="0.25">
      <c r="B112" s="1" t="s">
        <v>106</v>
      </c>
    </row>
    <row r="113" spans="2:2" x14ac:dyDescent="0.25">
      <c r="B113" s="1" t="s">
        <v>107</v>
      </c>
    </row>
    <row r="114" spans="2:2" x14ac:dyDescent="0.25">
      <c r="B114" s="1" t="s">
        <v>108</v>
      </c>
    </row>
    <row r="115" spans="2:2" x14ac:dyDescent="0.25">
      <c r="B115" s="1" t="s">
        <v>99</v>
      </c>
    </row>
    <row r="116" spans="2:2" x14ac:dyDescent="0.25">
      <c r="B116" s="1" t="s">
        <v>109</v>
      </c>
    </row>
    <row r="117" spans="2:2" x14ac:dyDescent="0.25">
      <c r="B117" s="1" t="s">
        <v>100</v>
      </c>
    </row>
    <row r="118" spans="2:2" x14ac:dyDescent="0.25">
      <c r="B118" s="1" t="s">
        <v>101</v>
      </c>
    </row>
    <row r="119" spans="2:2" x14ac:dyDescent="0.25">
      <c r="B119" s="1" t="s">
        <v>110</v>
      </c>
    </row>
    <row r="120" spans="2:2" x14ac:dyDescent="0.25">
      <c r="B120" s="1" t="s">
        <v>102</v>
      </c>
    </row>
    <row r="121" spans="2:2" x14ac:dyDescent="0.25">
      <c r="B121" s="1" t="s">
        <v>103</v>
      </c>
    </row>
    <row r="123" spans="2:2" x14ac:dyDescent="0.25">
      <c r="B123" s="1" t="s">
        <v>111</v>
      </c>
    </row>
  </sheetData>
  <mergeCells count="1">
    <mergeCell ref="A1:U1"/>
  </mergeCells>
  <pageMargins left="0.2" right="0.2" top="0.25" bottom="0.2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E0169-FE46-4E07-B65E-0E5EC6C41601}">
  <dimension ref="A1:Z1006"/>
  <sheetViews>
    <sheetView topLeftCell="A7" workbookViewId="0">
      <selection activeCell="Q50" sqref="Q50"/>
    </sheetView>
  </sheetViews>
  <sheetFormatPr defaultRowHeight="15" x14ac:dyDescent="0.25"/>
  <cols>
    <col min="1" max="1" width="4.7109375" customWidth="1"/>
    <col min="2" max="2" width="10.5703125" customWidth="1"/>
    <col min="3" max="4" width="6.7109375" customWidth="1"/>
    <col min="5" max="5" width="10.7109375" customWidth="1"/>
    <col min="6" max="14" width="6.28515625" customWidth="1"/>
  </cols>
  <sheetData>
    <row r="1" spans="1:26" ht="16.5" thickBot="1" x14ac:dyDescent="0.3">
      <c r="A1" s="13"/>
      <c r="B1" s="13"/>
      <c r="C1" s="13"/>
      <c r="D1" s="13"/>
      <c r="E1" s="13"/>
      <c r="F1" s="56" t="s">
        <v>116</v>
      </c>
      <c r="G1" s="57"/>
      <c r="H1" s="58"/>
      <c r="I1" s="13"/>
      <c r="J1" s="13"/>
      <c r="K1" s="13"/>
      <c r="L1" s="13"/>
      <c r="M1" s="13"/>
      <c r="N1" s="47"/>
      <c r="O1" s="51"/>
      <c r="P1" s="17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32.25" thickBot="1" x14ac:dyDescent="0.3">
      <c r="A2" s="13"/>
      <c r="B2" s="13" t="s">
        <v>117</v>
      </c>
      <c r="C2" s="15" t="s">
        <v>118</v>
      </c>
      <c r="D2" s="13"/>
      <c r="E2" s="13"/>
      <c r="F2" s="13"/>
      <c r="G2" s="13"/>
      <c r="H2" s="13"/>
      <c r="I2" s="13"/>
      <c r="J2" s="13"/>
      <c r="K2" s="13"/>
      <c r="L2" s="13" t="s">
        <v>119</v>
      </c>
      <c r="M2" s="54" t="s">
        <v>149</v>
      </c>
      <c r="N2" s="55"/>
      <c r="O2" s="51"/>
      <c r="P2" s="17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6.5" thickBot="1" x14ac:dyDescent="0.3">
      <c r="A3" s="44"/>
      <c r="B3" s="44" t="s">
        <v>120</v>
      </c>
      <c r="C3" s="45" t="s">
        <v>145</v>
      </c>
      <c r="D3" s="44"/>
      <c r="E3" s="44"/>
      <c r="F3" s="44"/>
      <c r="G3" s="44"/>
      <c r="H3" s="44" t="s">
        <v>147</v>
      </c>
      <c r="I3" s="62" t="s">
        <v>148</v>
      </c>
      <c r="J3" s="63"/>
      <c r="K3" s="63"/>
      <c r="L3" s="64"/>
      <c r="M3" s="44"/>
      <c r="N3" s="48"/>
      <c r="O3" s="51"/>
      <c r="P3" s="17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32.25" thickBot="1" x14ac:dyDescent="0.3">
      <c r="A4" s="46" t="s">
        <v>121</v>
      </c>
      <c r="B4" s="46" t="s">
        <v>122</v>
      </c>
      <c r="C4" s="46" t="s">
        <v>123</v>
      </c>
      <c r="D4" s="46" t="s">
        <v>124</v>
      </c>
      <c r="E4" s="46" t="s">
        <v>125</v>
      </c>
      <c r="F4" s="20" t="s">
        <v>136</v>
      </c>
      <c r="G4" s="20" t="s">
        <v>137</v>
      </c>
      <c r="H4" s="20" t="s">
        <v>138</v>
      </c>
      <c r="I4" s="20" t="s">
        <v>139</v>
      </c>
      <c r="J4" s="20" t="s">
        <v>140</v>
      </c>
      <c r="K4" s="20" t="s">
        <v>141</v>
      </c>
      <c r="L4" s="20" t="s">
        <v>142</v>
      </c>
      <c r="M4" s="20" t="s">
        <v>143</v>
      </c>
      <c r="N4" s="16" t="s">
        <v>126</v>
      </c>
      <c r="O4" s="51"/>
      <c r="P4" s="17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6.5" thickBot="1" x14ac:dyDescent="0.3">
      <c r="A5" s="30">
        <v>1</v>
      </c>
      <c r="B5" s="31" t="s">
        <v>127</v>
      </c>
      <c r="C5" s="30">
        <v>43</v>
      </c>
      <c r="D5" s="30">
        <v>43</v>
      </c>
      <c r="E5" s="43">
        <v>1</v>
      </c>
      <c r="F5" s="30">
        <v>0</v>
      </c>
      <c r="G5" s="30">
        <v>2</v>
      </c>
      <c r="H5" s="30">
        <v>3</v>
      </c>
      <c r="I5" s="30">
        <v>8</v>
      </c>
      <c r="J5" s="30">
        <v>5</v>
      </c>
      <c r="K5" s="30">
        <v>12</v>
      </c>
      <c r="L5" s="30">
        <v>2</v>
      </c>
      <c r="M5" s="30">
        <v>11</v>
      </c>
      <c r="N5" s="18">
        <f>(M5*8+L5*7+K5*6+J5*5+I5*4+H5*3+G5*2+F5*1)*100/(8*C5)</f>
        <v>70.930232558139537</v>
      </c>
      <c r="O5" s="51"/>
      <c r="P5" s="17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6.5" thickBot="1" x14ac:dyDescent="0.3">
      <c r="A6" s="30">
        <v>2</v>
      </c>
      <c r="B6" s="31" t="s">
        <v>128</v>
      </c>
      <c r="C6" s="30">
        <v>32</v>
      </c>
      <c r="D6" s="30">
        <v>32</v>
      </c>
      <c r="E6" s="43">
        <v>1</v>
      </c>
      <c r="F6" s="30">
        <v>0</v>
      </c>
      <c r="G6" s="30">
        <v>7</v>
      </c>
      <c r="H6" s="30">
        <v>5</v>
      </c>
      <c r="I6" s="30">
        <v>4</v>
      </c>
      <c r="J6" s="30">
        <v>0</v>
      </c>
      <c r="K6" s="30">
        <v>9</v>
      </c>
      <c r="L6" s="30">
        <v>2</v>
      </c>
      <c r="M6" s="30">
        <v>5</v>
      </c>
      <c r="N6" s="18">
        <f t="shared" ref="N6:N13" si="0">(M6*8+L6*7+K6*6+J6*5+I6*4+H6*3+G6*2+F6*1)*100/(8*C6)</f>
        <v>59.765625</v>
      </c>
      <c r="O6" s="51"/>
      <c r="P6" s="17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6.5" thickBot="1" x14ac:dyDescent="0.3">
      <c r="A7" s="30">
        <v>3</v>
      </c>
      <c r="B7" s="31" t="s">
        <v>129</v>
      </c>
      <c r="C7" s="30">
        <v>11</v>
      </c>
      <c r="D7" s="30">
        <v>11</v>
      </c>
      <c r="E7" s="43">
        <v>1</v>
      </c>
      <c r="F7" s="30">
        <v>0</v>
      </c>
      <c r="G7" s="30">
        <v>0</v>
      </c>
      <c r="H7" s="30">
        <v>0</v>
      </c>
      <c r="I7" s="30">
        <v>0</v>
      </c>
      <c r="J7" s="30">
        <v>1</v>
      </c>
      <c r="K7" s="30">
        <v>5</v>
      </c>
      <c r="L7" s="30">
        <v>1</v>
      </c>
      <c r="M7" s="30">
        <v>4</v>
      </c>
      <c r="N7" s="18">
        <f t="shared" si="0"/>
        <v>84.090909090909093</v>
      </c>
      <c r="O7" s="51"/>
      <c r="P7" s="17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2.25" thickBot="1" x14ac:dyDescent="0.3">
      <c r="A8" s="30">
        <v>4</v>
      </c>
      <c r="B8" s="31" t="s">
        <v>153</v>
      </c>
      <c r="C8" s="30">
        <v>37</v>
      </c>
      <c r="D8" s="30">
        <v>37</v>
      </c>
      <c r="E8" s="43">
        <f>D8/C8</f>
        <v>1</v>
      </c>
      <c r="F8" s="30">
        <v>0</v>
      </c>
      <c r="G8" s="30">
        <v>6</v>
      </c>
      <c r="H8" s="30">
        <v>3</v>
      </c>
      <c r="I8" s="30">
        <v>11</v>
      </c>
      <c r="J8" s="30">
        <v>2</v>
      </c>
      <c r="K8" s="30">
        <v>5</v>
      </c>
      <c r="L8" s="30">
        <v>6</v>
      </c>
      <c r="M8" s="30">
        <v>4</v>
      </c>
      <c r="N8" s="18">
        <f t="shared" si="0"/>
        <v>60.472972972972975</v>
      </c>
      <c r="O8" s="51"/>
      <c r="P8" s="17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32.25" thickBot="1" x14ac:dyDescent="0.3">
      <c r="A9" s="30">
        <v>5</v>
      </c>
      <c r="B9" s="31" t="s">
        <v>154</v>
      </c>
      <c r="C9" s="30">
        <v>6</v>
      </c>
      <c r="D9" s="30">
        <v>6</v>
      </c>
      <c r="E9" s="43">
        <f>D9/C9</f>
        <v>1</v>
      </c>
      <c r="F9" s="30">
        <v>0</v>
      </c>
      <c r="G9" s="30">
        <v>0</v>
      </c>
      <c r="H9" s="30">
        <v>4</v>
      </c>
      <c r="I9" s="30">
        <v>2</v>
      </c>
      <c r="J9" s="30">
        <v>0</v>
      </c>
      <c r="K9" s="30">
        <v>0</v>
      </c>
      <c r="L9" s="30">
        <v>0</v>
      </c>
      <c r="M9" s="30">
        <v>0</v>
      </c>
      <c r="N9" s="18">
        <f t="shared" si="0"/>
        <v>41.666666666666664</v>
      </c>
      <c r="O9" s="51"/>
      <c r="P9" s="17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6.5" thickBot="1" x14ac:dyDescent="0.3">
      <c r="A10" s="30">
        <v>6</v>
      </c>
      <c r="B10" s="31" t="s">
        <v>130</v>
      </c>
      <c r="C10" s="30">
        <v>43</v>
      </c>
      <c r="D10" s="30">
        <v>43</v>
      </c>
      <c r="E10" s="43">
        <f t="shared" ref="E10:E11" si="1">D10/C10</f>
        <v>1</v>
      </c>
      <c r="F10" s="30">
        <v>0</v>
      </c>
      <c r="G10" s="30">
        <v>14</v>
      </c>
      <c r="H10" s="30">
        <v>3</v>
      </c>
      <c r="I10" s="30">
        <v>5</v>
      </c>
      <c r="J10" s="30">
        <v>5</v>
      </c>
      <c r="K10" s="30">
        <v>9</v>
      </c>
      <c r="L10" s="30">
        <v>6</v>
      </c>
      <c r="M10" s="30">
        <v>1</v>
      </c>
      <c r="N10" s="18">
        <f t="shared" si="0"/>
        <v>54.069767441860463</v>
      </c>
      <c r="O10" s="51"/>
      <c r="P10" s="17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6.5" thickBot="1" x14ac:dyDescent="0.3">
      <c r="A11" s="30">
        <v>7</v>
      </c>
      <c r="B11" s="31" t="s">
        <v>131</v>
      </c>
      <c r="C11" s="30">
        <v>43</v>
      </c>
      <c r="D11" s="30">
        <v>43</v>
      </c>
      <c r="E11" s="43">
        <f t="shared" si="1"/>
        <v>1</v>
      </c>
      <c r="F11" s="30">
        <v>0</v>
      </c>
      <c r="G11" s="30">
        <v>2</v>
      </c>
      <c r="H11" s="30">
        <v>6</v>
      </c>
      <c r="I11" s="30">
        <v>6</v>
      </c>
      <c r="J11" s="30">
        <v>7</v>
      </c>
      <c r="K11" s="30">
        <v>2</v>
      </c>
      <c r="L11" s="30">
        <v>15</v>
      </c>
      <c r="M11" s="30">
        <v>5</v>
      </c>
      <c r="N11" s="18">
        <f t="shared" si="0"/>
        <v>69.186046511627907</v>
      </c>
      <c r="O11" s="51"/>
      <c r="P11" s="17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9.5" thickBot="1" x14ac:dyDescent="0.35">
      <c r="A12" s="26"/>
      <c r="B12" s="19" t="s">
        <v>132</v>
      </c>
      <c r="C12" s="30">
        <v>43</v>
      </c>
      <c r="D12" s="30">
        <v>43</v>
      </c>
      <c r="E12" s="21">
        <f>D12*100/C12</f>
        <v>100</v>
      </c>
      <c r="F12" s="20">
        <v>0</v>
      </c>
      <c r="G12" s="30">
        <f>SUM(G5:G11)</f>
        <v>31</v>
      </c>
      <c r="H12" s="30">
        <f t="shared" ref="H12:M12" si="2">SUM(H5:H11)</f>
        <v>24</v>
      </c>
      <c r="I12" s="30">
        <f t="shared" si="2"/>
        <v>36</v>
      </c>
      <c r="J12" s="30">
        <f t="shared" si="2"/>
        <v>20</v>
      </c>
      <c r="K12" s="30">
        <f t="shared" si="2"/>
        <v>42</v>
      </c>
      <c r="L12" s="30">
        <f t="shared" si="2"/>
        <v>32</v>
      </c>
      <c r="M12" s="30">
        <f t="shared" si="2"/>
        <v>30</v>
      </c>
      <c r="N12" s="22">
        <f>(M12*8+L12*7+K12*6+J12*5+I12*4+H12*3+G12*2+F12*1)*100/(40*C12)</f>
        <v>63.604651162790695</v>
      </c>
      <c r="O12" s="51"/>
      <c r="P12" s="17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6.5" thickBot="1" x14ac:dyDescent="0.3">
      <c r="A13" s="30">
        <v>8</v>
      </c>
      <c r="B13" s="31" t="s">
        <v>144</v>
      </c>
      <c r="C13" s="30">
        <v>43</v>
      </c>
      <c r="D13" s="30">
        <v>43</v>
      </c>
      <c r="E13" s="43">
        <v>1</v>
      </c>
      <c r="F13" s="30"/>
      <c r="G13" s="30"/>
      <c r="H13" s="30"/>
      <c r="I13" s="30"/>
      <c r="J13" s="30"/>
      <c r="K13" s="30"/>
      <c r="L13" s="30"/>
      <c r="M13" s="30"/>
      <c r="N13" s="18">
        <f t="shared" si="0"/>
        <v>0</v>
      </c>
      <c r="O13" s="51"/>
      <c r="P13" s="17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32.25" thickBot="1" x14ac:dyDescent="0.3">
      <c r="A14" s="23"/>
      <c r="B14" s="23" t="s">
        <v>133</v>
      </c>
      <c r="C14" s="23"/>
      <c r="D14" s="23"/>
      <c r="E14" s="23"/>
      <c r="F14" s="23"/>
      <c r="G14" s="23"/>
      <c r="H14" s="23"/>
      <c r="I14" s="23"/>
      <c r="J14" s="23"/>
      <c r="K14" s="23"/>
      <c r="L14" s="24" t="s">
        <v>134</v>
      </c>
      <c r="M14" s="23"/>
      <c r="N14" s="49"/>
      <c r="O14" s="51"/>
      <c r="P14" s="17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6.5" thickBot="1" x14ac:dyDescent="0.3">
      <c r="A15" s="13"/>
      <c r="B15" s="13"/>
      <c r="C15" s="13"/>
      <c r="D15" s="13"/>
      <c r="E15" s="13"/>
      <c r="F15" s="56" t="s">
        <v>116</v>
      </c>
      <c r="G15" s="57"/>
      <c r="H15" s="58"/>
      <c r="I15" s="13"/>
      <c r="J15" s="13"/>
      <c r="K15" s="13"/>
      <c r="L15" s="13"/>
      <c r="M15" s="13"/>
      <c r="N15" s="47"/>
      <c r="O15" s="51"/>
      <c r="P15" s="17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2.25" thickBot="1" x14ac:dyDescent="0.3">
      <c r="A16" s="13"/>
      <c r="B16" s="13" t="s">
        <v>117</v>
      </c>
      <c r="C16" s="15" t="s">
        <v>118</v>
      </c>
      <c r="D16" s="13"/>
      <c r="E16" s="13"/>
      <c r="F16" s="13"/>
      <c r="G16" s="13"/>
      <c r="H16" s="13"/>
      <c r="I16" s="13"/>
      <c r="J16" s="13"/>
      <c r="K16" s="13"/>
      <c r="L16" s="13" t="s">
        <v>119</v>
      </c>
      <c r="M16" s="15" t="s">
        <v>149</v>
      </c>
      <c r="N16" s="47"/>
      <c r="O16" s="51"/>
      <c r="P16" s="17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6.5" thickBot="1" x14ac:dyDescent="0.3">
      <c r="A17" s="44"/>
      <c r="B17" s="44" t="s">
        <v>120</v>
      </c>
      <c r="C17" s="45" t="s">
        <v>146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8"/>
      <c r="O17" s="51"/>
      <c r="P17" s="17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2.25" thickBot="1" x14ac:dyDescent="0.3">
      <c r="A18" s="46" t="s">
        <v>121</v>
      </c>
      <c r="B18" s="46" t="s">
        <v>122</v>
      </c>
      <c r="C18" s="46" t="s">
        <v>123</v>
      </c>
      <c r="D18" s="46" t="s">
        <v>124</v>
      </c>
      <c r="E18" s="46" t="s">
        <v>125</v>
      </c>
      <c r="F18" s="20" t="s">
        <v>136</v>
      </c>
      <c r="G18" s="20" t="s">
        <v>137</v>
      </c>
      <c r="H18" s="20" t="s">
        <v>138</v>
      </c>
      <c r="I18" s="20" t="s">
        <v>139</v>
      </c>
      <c r="J18" s="20" t="s">
        <v>140</v>
      </c>
      <c r="K18" s="20" t="s">
        <v>141</v>
      </c>
      <c r="L18" s="20" t="s">
        <v>142</v>
      </c>
      <c r="M18" s="20" t="s">
        <v>143</v>
      </c>
      <c r="N18" s="16" t="s">
        <v>126</v>
      </c>
      <c r="O18" s="51"/>
      <c r="P18" s="17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6.5" thickBot="1" x14ac:dyDescent="0.3">
      <c r="A19" s="30">
        <v>1</v>
      </c>
      <c r="B19" s="31" t="s">
        <v>127</v>
      </c>
      <c r="C19" s="30">
        <v>41</v>
      </c>
      <c r="D19" s="30">
        <v>41</v>
      </c>
      <c r="E19" s="43">
        <v>1</v>
      </c>
      <c r="F19" s="30">
        <v>0</v>
      </c>
      <c r="G19" s="30">
        <v>4</v>
      </c>
      <c r="H19" s="30">
        <v>7</v>
      </c>
      <c r="I19" s="30">
        <v>8</v>
      </c>
      <c r="J19" s="30">
        <v>8</v>
      </c>
      <c r="K19" s="30">
        <v>5</v>
      </c>
      <c r="L19" s="30">
        <v>4</v>
      </c>
      <c r="M19" s="30">
        <v>5</v>
      </c>
      <c r="N19" s="18">
        <f>(M19*8+L19*7+K19*6+J19*5+I19*4+H19*3+G19*2+F19*1)*100/(C19*8)</f>
        <v>60.670731707317074</v>
      </c>
      <c r="O19" s="51"/>
      <c r="P19" s="17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6.5" thickBot="1" x14ac:dyDescent="0.3">
      <c r="A20" s="30">
        <v>2</v>
      </c>
      <c r="B20" s="31" t="s">
        <v>128</v>
      </c>
      <c r="C20" s="30">
        <v>36</v>
      </c>
      <c r="D20" s="30">
        <v>36</v>
      </c>
      <c r="E20" s="43">
        <v>1</v>
      </c>
      <c r="F20" s="30">
        <v>0</v>
      </c>
      <c r="G20" s="30">
        <v>11</v>
      </c>
      <c r="H20" s="30">
        <v>6</v>
      </c>
      <c r="I20" s="30">
        <v>5</v>
      </c>
      <c r="J20" s="30">
        <v>0</v>
      </c>
      <c r="K20" s="30">
        <v>8</v>
      </c>
      <c r="L20" s="30">
        <v>3</v>
      </c>
      <c r="M20" s="30">
        <v>3</v>
      </c>
      <c r="N20" s="18">
        <f t="shared" ref="N20:N27" si="3">(M20*8+L20*7+K20*6+J20*5+I20*4+H20*3+G20*2+F20*1)*100/(C20*8)</f>
        <v>53.125</v>
      </c>
      <c r="O20" s="51"/>
      <c r="P20" s="17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6.5" thickBot="1" x14ac:dyDescent="0.3">
      <c r="A21" s="30">
        <v>3</v>
      </c>
      <c r="B21" s="31" t="s">
        <v>129</v>
      </c>
      <c r="C21" s="30">
        <v>5</v>
      </c>
      <c r="D21" s="30">
        <v>5</v>
      </c>
      <c r="E21" s="43">
        <v>1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1</v>
      </c>
      <c r="L21" s="30">
        <v>2</v>
      </c>
      <c r="M21" s="30">
        <v>2</v>
      </c>
      <c r="N21" s="18">
        <f t="shared" si="3"/>
        <v>90</v>
      </c>
      <c r="O21" s="51"/>
      <c r="P21" s="17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2.25" thickBot="1" x14ac:dyDescent="0.3">
      <c r="A22" s="30">
        <v>4</v>
      </c>
      <c r="B22" s="31" t="s">
        <v>153</v>
      </c>
      <c r="C22" s="30">
        <v>36</v>
      </c>
      <c r="D22" s="30">
        <v>36</v>
      </c>
      <c r="E22" s="43">
        <f>D22/C22</f>
        <v>1</v>
      </c>
      <c r="F22" s="30">
        <v>0</v>
      </c>
      <c r="G22" s="30">
        <v>4</v>
      </c>
      <c r="H22" s="30">
        <v>6</v>
      </c>
      <c r="I22" s="30">
        <v>7</v>
      </c>
      <c r="J22" s="30">
        <v>6</v>
      </c>
      <c r="K22" s="30">
        <v>3</v>
      </c>
      <c r="L22" s="30">
        <v>6</v>
      </c>
      <c r="M22" s="30">
        <v>4</v>
      </c>
      <c r="N22" s="18">
        <f t="shared" si="3"/>
        <v>61.111111111111114</v>
      </c>
      <c r="O22" s="51"/>
      <c r="P22" s="17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2.25" thickBot="1" x14ac:dyDescent="0.3">
      <c r="A23" s="30">
        <v>5</v>
      </c>
      <c r="B23" s="31" t="s">
        <v>154</v>
      </c>
      <c r="C23" s="30">
        <v>5</v>
      </c>
      <c r="D23" s="30">
        <v>5</v>
      </c>
      <c r="E23" s="43">
        <f>D23/C23</f>
        <v>1</v>
      </c>
      <c r="F23" s="30">
        <v>0</v>
      </c>
      <c r="G23" s="30">
        <v>0</v>
      </c>
      <c r="H23" s="30">
        <v>4</v>
      </c>
      <c r="I23" s="30">
        <v>1</v>
      </c>
      <c r="J23" s="30">
        <v>0</v>
      </c>
      <c r="K23" s="30">
        <v>0</v>
      </c>
      <c r="L23" s="30">
        <v>0</v>
      </c>
      <c r="M23" s="30">
        <v>0</v>
      </c>
      <c r="N23" s="18">
        <f t="shared" si="3"/>
        <v>40</v>
      </c>
      <c r="O23" s="51"/>
      <c r="P23" s="17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6.5" thickBot="1" x14ac:dyDescent="0.3">
      <c r="A24" s="30">
        <v>6</v>
      </c>
      <c r="B24" s="31" t="s">
        <v>130</v>
      </c>
      <c r="C24" s="30">
        <v>41</v>
      </c>
      <c r="D24" s="30">
        <v>41</v>
      </c>
      <c r="E24" s="43">
        <f t="shared" ref="E24:E27" si="4">D24/C24</f>
        <v>1</v>
      </c>
      <c r="F24" s="30">
        <v>0</v>
      </c>
      <c r="G24" s="30">
        <v>4</v>
      </c>
      <c r="H24" s="30">
        <v>2</v>
      </c>
      <c r="I24" s="30">
        <v>13</v>
      </c>
      <c r="J24" s="30">
        <v>8</v>
      </c>
      <c r="K24" s="30">
        <v>7</v>
      </c>
      <c r="L24" s="30">
        <v>6</v>
      </c>
      <c r="M24" s="30">
        <v>1</v>
      </c>
      <c r="N24" s="18">
        <f t="shared" si="3"/>
        <v>60.365853658536587</v>
      </c>
      <c r="O24" s="51"/>
      <c r="P24" s="17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6.5" thickBot="1" x14ac:dyDescent="0.3">
      <c r="A25" s="30">
        <v>7</v>
      </c>
      <c r="B25" s="31" t="s">
        <v>131</v>
      </c>
      <c r="C25" s="30">
        <v>41</v>
      </c>
      <c r="D25" s="30">
        <v>41</v>
      </c>
      <c r="E25" s="43">
        <f t="shared" si="4"/>
        <v>1</v>
      </c>
      <c r="F25" s="30">
        <v>0</v>
      </c>
      <c r="G25" s="30">
        <v>8</v>
      </c>
      <c r="H25" s="30">
        <v>9</v>
      </c>
      <c r="I25" s="30">
        <v>4</v>
      </c>
      <c r="J25" s="30">
        <v>4</v>
      </c>
      <c r="K25" s="30">
        <v>3</v>
      </c>
      <c r="L25" s="30">
        <v>10</v>
      </c>
      <c r="M25" s="30">
        <v>3</v>
      </c>
      <c r="N25" s="18">
        <f t="shared" si="3"/>
        <v>58.231707317073173</v>
      </c>
      <c r="O25" s="51"/>
      <c r="P25" s="17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9.5" thickBot="1" x14ac:dyDescent="0.35">
      <c r="A26" s="26"/>
      <c r="B26" s="27" t="s">
        <v>132</v>
      </c>
      <c r="C26" s="28">
        <v>41</v>
      </c>
      <c r="D26" s="28">
        <v>41</v>
      </c>
      <c r="E26" s="29">
        <f>D26*100/C26</f>
        <v>100</v>
      </c>
      <c r="F26" s="28">
        <v>0</v>
      </c>
      <c r="G26" s="30">
        <f>SUM(G19:G25)</f>
        <v>31</v>
      </c>
      <c r="H26" s="30">
        <f t="shared" ref="H26:M26" si="5">SUM(H19:H25)</f>
        <v>34</v>
      </c>
      <c r="I26" s="30">
        <f t="shared" si="5"/>
        <v>38</v>
      </c>
      <c r="J26" s="30">
        <f t="shared" si="5"/>
        <v>26</v>
      </c>
      <c r="K26" s="30">
        <f t="shared" si="5"/>
        <v>27</v>
      </c>
      <c r="L26" s="30">
        <f t="shared" si="5"/>
        <v>31</v>
      </c>
      <c r="M26" s="30">
        <f t="shared" si="5"/>
        <v>18</v>
      </c>
      <c r="N26" s="18">
        <f>(M26*8+L26*7+K26*6+J26*5+I26*4+H26*3+G26*2+F26*1)*100/(C26*40)</f>
        <v>59.085365853658537</v>
      </c>
      <c r="O26" s="51"/>
      <c r="P26" s="17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6.5" thickBot="1" x14ac:dyDescent="0.3">
      <c r="A27" s="30">
        <v>8</v>
      </c>
      <c r="B27" s="31" t="s">
        <v>144</v>
      </c>
      <c r="C27" s="30">
        <v>41</v>
      </c>
      <c r="D27" s="30">
        <v>41</v>
      </c>
      <c r="E27" s="43">
        <f t="shared" si="4"/>
        <v>1</v>
      </c>
      <c r="F27" s="30">
        <v>0</v>
      </c>
      <c r="G27" s="30">
        <v>16</v>
      </c>
      <c r="H27" s="30">
        <v>5</v>
      </c>
      <c r="I27" s="30">
        <v>7</v>
      </c>
      <c r="J27" s="30">
        <v>3</v>
      </c>
      <c r="K27" s="30">
        <v>5</v>
      </c>
      <c r="L27" s="30">
        <v>2</v>
      </c>
      <c r="M27" s="30">
        <v>3</v>
      </c>
      <c r="N27" s="18">
        <f t="shared" si="3"/>
        <v>48.170731707317074</v>
      </c>
      <c r="O27" s="51"/>
      <c r="P27" s="17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32.25" thickBot="1" x14ac:dyDescent="0.3">
      <c r="A28" s="23"/>
      <c r="B28" s="23" t="s">
        <v>133</v>
      </c>
      <c r="C28" s="23"/>
      <c r="D28" s="23"/>
      <c r="E28" s="23"/>
      <c r="F28" s="23"/>
      <c r="G28" s="23"/>
      <c r="H28" s="23"/>
      <c r="I28" s="23"/>
      <c r="J28" s="23"/>
      <c r="K28" s="23"/>
      <c r="L28" s="24" t="s">
        <v>134</v>
      </c>
      <c r="M28" s="23"/>
      <c r="N28" s="49"/>
      <c r="O28" s="51"/>
      <c r="P28" s="17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6.5" thickBot="1" x14ac:dyDescent="0.3">
      <c r="A29" s="13"/>
      <c r="B29" s="13"/>
      <c r="C29" s="13"/>
      <c r="D29" s="13"/>
      <c r="E29" s="13"/>
      <c r="F29" s="56" t="s">
        <v>116</v>
      </c>
      <c r="G29" s="57"/>
      <c r="H29" s="58"/>
      <c r="I29" s="13"/>
      <c r="J29" s="13"/>
      <c r="K29" s="13"/>
      <c r="L29" s="13"/>
      <c r="M29" s="13"/>
      <c r="N29" s="47"/>
      <c r="O29" s="51"/>
      <c r="P29" s="17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2.25" thickBot="1" x14ac:dyDescent="0.3">
      <c r="A30" s="13"/>
      <c r="B30" s="13" t="s">
        <v>117</v>
      </c>
      <c r="C30" s="15" t="s">
        <v>118</v>
      </c>
      <c r="D30" s="13"/>
      <c r="E30" s="13"/>
      <c r="F30" s="13"/>
      <c r="G30" s="13"/>
      <c r="H30" s="13"/>
      <c r="I30" s="13"/>
      <c r="J30" s="13"/>
      <c r="K30" s="13"/>
      <c r="L30" s="13" t="s">
        <v>119</v>
      </c>
      <c r="M30" s="15" t="s">
        <v>149</v>
      </c>
      <c r="N30" s="47"/>
      <c r="O30" s="51"/>
      <c r="P30" s="17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2.25" thickBot="1" x14ac:dyDescent="0.3">
      <c r="A31" s="44"/>
      <c r="B31" s="44" t="s">
        <v>120</v>
      </c>
      <c r="C31" s="45" t="s">
        <v>135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8"/>
      <c r="O31" s="51"/>
      <c r="P31" s="17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32.25" thickBot="1" x14ac:dyDescent="0.3">
      <c r="A32" s="46" t="s">
        <v>121</v>
      </c>
      <c r="B32" s="46" t="s">
        <v>122</v>
      </c>
      <c r="C32" s="46" t="s">
        <v>123</v>
      </c>
      <c r="D32" s="46" t="s">
        <v>124</v>
      </c>
      <c r="E32" s="46" t="s">
        <v>125</v>
      </c>
      <c r="F32" s="20" t="s">
        <v>136</v>
      </c>
      <c r="G32" s="20" t="s">
        <v>152</v>
      </c>
      <c r="H32" s="20" t="s">
        <v>138</v>
      </c>
      <c r="I32" s="20" t="s">
        <v>139</v>
      </c>
      <c r="J32" s="20" t="s">
        <v>140</v>
      </c>
      <c r="K32" s="20" t="s">
        <v>141</v>
      </c>
      <c r="L32" s="20" t="s">
        <v>142</v>
      </c>
      <c r="M32" s="20" t="s">
        <v>143</v>
      </c>
      <c r="N32" s="16" t="s">
        <v>126</v>
      </c>
      <c r="O32" s="51"/>
      <c r="P32" s="17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6.5" thickBot="1" x14ac:dyDescent="0.3">
      <c r="A33" s="30">
        <v>1</v>
      </c>
      <c r="B33" s="31" t="s">
        <v>127</v>
      </c>
      <c r="C33" s="30">
        <v>84</v>
      </c>
      <c r="D33" s="30">
        <v>84</v>
      </c>
      <c r="E33" s="43">
        <f>D33/C33</f>
        <v>1</v>
      </c>
      <c r="F33" s="30">
        <v>0</v>
      </c>
      <c r="G33" s="30">
        <v>6</v>
      </c>
      <c r="H33" s="30">
        <v>10</v>
      </c>
      <c r="I33" s="30">
        <v>16</v>
      </c>
      <c r="J33" s="30">
        <v>13</v>
      </c>
      <c r="K33" s="30">
        <v>17</v>
      </c>
      <c r="L33" s="30">
        <v>6</v>
      </c>
      <c r="M33" s="30">
        <v>16</v>
      </c>
      <c r="N33" s="18">
        <f>(M33*8+L33*7+K33*6+J33*5+I33*4+H33*3+G33*2+F33*1)*100/(C33*8)</f>
        <v>65.922619047619051</v>
      </c>
      <c r="O33" s="51"/>
      <c r="P33" s="17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6.5" thickBot="1" x14ac:dyDescent="0.3">
      <c r="A34" s="30">
        <v>2</v>
      </c>
      <c r="B34" s="31" t="s">
        <v>128</v>
      </c>
      <c r="C34" s="30">
        <v>68</v>
      </c>
      <c r="D34" s="30">
        <v>68</v>
      </c>
      <c r="E34" s="43">
        <f t="shared" ref="E34:E41" si="6">D34/C34</f>
        <v>1</v>
      </c>
      <c r="F34" s="30">
        <v>0</v>
      </c>
      <c r="G34" s="30">
        <v>18</v>
      </c>
      <c r="H34" s="30">
        <v>11</v>
      </c>
      <c r="I34" s="30">
        <v>9</v>
      </c>
      <c r="J34" s="30">
        <v>0</v>
      </c>
      <c r="K34" s="30">
        <v>17</v>
      </c>
      <c r="L34" s="30">
        <v>5</v>
      </c>
      <c r="M34" s="30">
        <v>8</v>
      </c>
      <c r="N34" s="18">
        <f t="shared" ref="N34:N39" si="7">(M34*8+L34*7+K34*6+J34*5+I34*4+H34*3+G34*2+F34*1)*100/(C34*8)</f>
        <v>56.25</v>
      </c>
      <c r="O34" s="51"/>
      <c r="P34" s="17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6.5" thickBot="1" x14ac:dyDescent="0.3">
      <c r="A35" s="30">
        <v>3</v>
      </c>
      <c r="B35" s="31" t="s">
        <v>129</v>
      </c>
      <c r="C35" s="30">
        <v>16</v>
      </c>
      <c r="D35" s="30">
        <v>16</v>
      </c>
      <c r="E35" s="43">
        <f t="shared" si="6"/>
        <v>1</v>
      </c>
      <c r="F35" s="30">
        <v>0</v>
      </c>
      <c r="G35" s="30">
        <v>0</v>
      </c>
      <c r="H35" s="30">
        <v>0</v>
      </c>
      <c r="I35" s="30">
        <v>0</v>
      </c>
      <c r="J35" s="30">
        <v>2</v>
      </c>
      <c r="K35" s="30">
        <v>7</v>
      </c>
      <c r="L35" s="30">
        <v>1</v>
      </c>
      <c r="M35" s="30">
        <v>6</v>
      </c>
      <c r="N35" s="18">
        <f t="shared" si="7"/>
        <v>83.59375</v>
      </c>
      <c r="O35" s="51"/>
      <c r="P35" s="17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32.25" thickBot="1" x14ac:dyDescent="0.3">
      <c r="A36" s="30">
        <v>4</v>
      </c>
      <c r="B36" s="31" t="s">
        <v>153</v>
      </c>
      <c r="C36" s="30">
        <v>73</v>
      </c>
      <c r="D36" s="30">
        <v>73</v>
      </c>
      <c r="E36" s="43">
        <f t="shared" si="6"/>
        <v>1</v>
      </c>
      <c r="F36" s="30">
        <v>0</v>
      </c>
      <c r="G36" s="30">
        <v>10</v>
      </c>
      <c r="H36" s="30">
        <v>9</v>
      </c>
      <c r="I36" s="30">
        <v>18</v>
      </c>
      <c r="J36" s="30">
        <v>8</v>
      </c>
      <c r="K36" s="30">
        <v>8</v>
      </c>
      <c r="L36" s="30">
        <v>12</v>
      </c>
      <c r="M36" s="30">
        <v>8</v>
      </c>
      <c r="N36" s="18">
        <f t="shared" si="7"/>
        <v>60.787671232876711</v>
      </c>
      <c r="O36" s="51"/>
      <c r="P36" s="17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2.25" thickBot="1" x14ac:dyDescent="0.3">
      <c r="A37" s="30">
        <v>5</v>
      </c>
      <c r="B37" s="31" t="s">
        <v>154</v>
      </c>
      <c r="C37" s="30">
        <v>11</v>
      </c>
      <c r="D37" s="30">
        <v>11</v>
      </c>
      <c r="E37" s="43">
        <f t="shared" si="6"/>
        <v>1</v>
      </c>
      <c r="F37" s="30">
        <v>0</v>
      </c>
      <c r="G37" s="30">
        <v>8</v>
      </c>
      <c r="H37" s="30">
        <v>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18">
        <f t="shared" si="7"/>
        <v>28.40909090909091</v>
      </c>
      <c r="O37" s="51"/>
      <c r="P37" s="17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6.5" thickBot="1" x14ac:dyDescent="0.3">
      <c r="A38" s="30">
        <v>6</v>
      </c>
      <c r="B38" s="31" t="s">
        <v>130</v>
      </c>
      <c r="C38" s="30">
        <v>84</v>
      </c>
      <c r="D38" s="30">
        <v>84</v>
      </c>
      <c r="E38" s="43">
        <f t="shared" si="6"/>
        <v>1</v>
      </c>
      <c r="F38" s="30">
        <v>0</v>
      </c>
      <c r="G38" s="30">
        <v>18</v>
      </c>
      <c r="H38" s="30">
        <v>5</v>
      </c>
      <c r="I38" s="30">
        <v>18</v>
      </c>
      <c r="J38" s="30">
        <v>13</v>
      </c>
      <c r="K38" s="30">
        <v>16</v>
      </c>
      <c r="L38" s="30">
        <v>12</v>
      </c>
      <c r="M38" s="30">
        <v>2</v>
      </c>
      <c r="N38" s="18">
        <f t="shared" si="7"/>
        <v>57.142857142857146</v>
      </c>
      <c r="O38" s="51"/>
      <c r="P38" s="17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6.5" thickBot="1" x14ac:dyDescent="0.3">
      <c r="A39" s="30">
        <v>7</v>
      </c>
      <c r="B39" s="31" t="s">
        <v>131</v>
      </c>
      <c r="C39" s="30">
        <v>84</v>
      </c>
      <c r="D39" s="30">
        <v>84</v>
      </c>
      <c r="E39" s="43">
        <f t="shared" si="6"/>
        <v>1</v>
      </c>
      <c r="F39" s="30">
        <v>0</v>
      </c>
      <c r="G39" s="30">
        <v>10</v>
      </c>
      <c r="H39" s="30">
        <v>15</v>
      </c>
      <c r="I39" s="30">
        <v>10</v>
      </c>
      <c r="J39" s="30">
        <v>11</v>
      </c>
      <c r="K39" s="30">
        <v>5</v>
      </c>
      <c r="L39" s="30">
        <v>25</v>
      </c>
      <c r="M39" s="30">
        <v>8</v>
      </c>
      <c r="N39" s="18">
        <f t="shared" si="7"/>
        <v>63.839285714285715</v>
      </c>
      <c r="O39" s="51"/>
      <c r="P39" s="17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9.5" thickBot="1" x14ac:dyDescent="0.35">
      <c r="A40" s="30"/>
      <c r="B40" s="32" t="s">
        <v>132</v>
      </c>
      <c r="C40" s="30">
        <v>84</v>
      </c>
      <c r="D40" s="30">
        <v>84</v>
      </c>
      <c r="E40" s="43">
        <f t="shared" si="6"/>
        <v>1</v>
      </c>
      <c r="F40" s="30">
        <f>SUM(F33:F39)</f>
        <v>0</v>
      </c>
      <c r="G40" s="30">
        <f t="shared" ref="G40:M40" si="8">SUM(G33:G39)</f>
        <v>70</v>
      </c>
      <c r="H40" s="30">
        <f t="shared" si="8"/>
        <v>53</v>
      </c>
      <c r="I40" s="30">
        <f t="shared" si="8"/>
        <v>71</v>
      </c>
      <c r="J40" s="30">
        <f t="shared" si="8"/>
        <v>47</v>
      </c>
      <c r="K40" s="30">
        <f t="shared" si="8"/>
        <v>70</v>
      </c>
      <c r="L40" s="30">
        <f t="shared" si="8"/>
        <v>61</v>
      </c>
      <c r="M40" s="30">
        <f t="shared" si="8"/>
        <v>48</v>
      </c>
      <c r="N40" s="18">
        <f>(M40*8+L40*7+K40*6+J40*5+I40*4+H40*3+G40*2+F40*1)*100/(C40*40)</f>
        <v>60.982142857142854</v>
      </c>
      <c r="O40" s="51"/>
      <c r="P40" s="17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6.5" thickBot="1" x14ac:dyDescent="0.3">
      <c r="A41" s="30">
        <v>8</v>
      </c>
      <c r="B41" s="31" t="s">
        <v>144</v>
      </c>
      <c r="C41" s="30">
        <v>84</v>
      </c>
      <c r="D41" s="30">
        <v>84</v>
      </c>
      <c r="E41" s="43">
        <f t="shared" si="6"/>
        <v>1</v>
      </c>
      <c r="F41" s="30">
        <v>0</v>
      </c>
      <c r="G41" s="30">
        <v>19</v>
      </c>
      <c r="H41" s="30">
        <v>18</v>
      </c>
      <c r="I41" s="30">
        <v>14</v>
      </c>
      <c r="J41" s="30">
        <v>9</v>
      </c>
      <c r="K41" s="30">
        <v>11</v>
      </c>
      <c r="L41" s="30">
        <v>7</v>
      </c>
      <c r="M41" s="30">
        <v>6</v>
      </c>
      <c r="N41" s="18">
        <f t="shared" ref="N41" si="9">(M41*8+L41*7+K41*6+J41*5+I41*4+H41*3+G41*2+F41*1)*100/(C41*8)</f>
        <v>52.976190476190474</v>
      </c>
      <c r="O41" s="51"/>
      <c r="P41" s="17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s="36" customFormat="1" ht="19.5" thickBot="1" x14ac:dyDescent="0.35">
      <c r="A42" s="32"/>
      <c r="C42" s="33"/>
      <c r="D42" s="33"/>
      <c r="E42" s="43"/>
      <c r="F42" s="33"/>
      <c r="G42" s="33"/>
      <c r="H42" s="33"/>
      <c r="I42" s="33"/>
      <c r="J42" s="33"/>
      <c r="K42" s="33"/>
      <c r="L42" s="33"/>
      <c r="M42" s="33"/>
      <c r="N42" s="50"/>
      <c r="O42" s="38"/>
      <c r="P42" s="34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s="36" customFormat="1" ht="19.5" thickBot="1" x14ac:dyDescent="0.35">
      <c r="A43" s="37"/>
      <c r="B43" s="38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41"/>
      <c r="O43" s="38"/>
      <c r="P43" s="34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s="36" customFormat="1" ht="33" thickBot="1" x14ac:dyDescent="0.35">
      <c r="A44" s="37"/>
      <c r="B44" s="13" t="s">
        <v>133</v>
      </c>
      <c r="C44" s="13"/>
      <c r="D44" s="13"/>
      <c r="E44" s="13"/>
      <c r="F44" s="13"/>
      <c r="G44" s="13"/>
      <c r="H44" s="13"/>
      <c r="I44" s="59" t="s">
        <v>134</v>
      </c>
      <c r="J44" s="60"/>
      <c r="K44" s="61"/>
      <c r="L44" s="42"/>
      <c r="M44" s="39"/>
      <c r="N44" s="41"/>
      <c r="O44" s="38"/>
      <c r="P44" s="34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32.25" customHeight="1" thickBo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5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6.5" thickBot="1" x14ac:dyDescent="0.3">
      <c r="A46" s="13"/>
      <c r="M46" s="1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thickBo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thickBot="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thickBo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thickBo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thickBo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thickBo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thickBot="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thickBo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thickBot="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thickBo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thickBo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thickBo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thickBo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thickBo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thickBot="1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thickBo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thickBot="1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thickBo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thickBot="1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thickBo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thickBot="1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thickBo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thickBot="1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thickBo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thickBot="1" x14ac:dyDescent="0.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thickBot="1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thickBot="1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thickBot="1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thickBot="1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thickBot="1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thickBot="1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thickBot="1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thickBot="1" x14ac:dyDescent="0.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thickBot="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thickBot="1" x14ac:dyDescent="0.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thickBot="1" x14ac:dyDescent="0.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thickBot="1" x14ac:dyDescent="0.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thickBot="1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thickBot="1" x14ac:dyDescent="0.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thickBot="1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thickBot="1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thickBot="1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thickBot="1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thickBot="1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thickBot="1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thickBot="1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thickBot="1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thickBot="1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thickBot="1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thickBot="1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thickBot="1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thickBot="1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thickBot="1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thickBot="1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thickBot="1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thickBot="1" x14ac:dyDescent="0.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thickBot="1" x14ac:dyDescent="0.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thickBot="1" x14ac:dyDescent="0.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thickBot="1" x14ac:dyDescent="0.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thickBot="1" x14ac:dyDescent="0.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thickBot="1" x14ac:dyDescent="0.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thickBot="1" x14ac:dyDescent="0.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thickBot="1" x14ac:dyDescent="0.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thickBot="1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thickBot="1" x14ac:dyDescent="0.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thickBot="1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thickBot="1" x14ac:dyDescent="0.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thickBot="1" x14ac:dyDescent="0.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thickBot="1" x14ac:dyDescent="0.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thickBot="1" x14ac:dyDescent="0.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thickBot="1" x14ac:dyDescent="0.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thickBot="1" x14ac:dyDescent="0.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thickBot="1" x14ac:dyDescent="0.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thickBot="1" x14ac:dyDescent="0.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thickBot="1" x14ac:dyDescent="0.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thickBot="1" x14ac:dyDescent="0.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thickBot="1" x14ac:dyDescent="0.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thickBot="1" x14ac:dyDescent="0.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thickBot="1" x14ac:dyDescent="0.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thickBot="1" x14ac:dyDescent="0.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thickBot="1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thickBot="1" x14ac:dyDescent="0.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thickBot="1" x14ac:dyDescent="0.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thickBot="1" x14ac:dyDescent="0.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thickBot="1" x14ac:dyDescent="0.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thickBot="1" x14ac:dyDescent="0.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thickBot="1" x14ac:dyDescent="0.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thickBot="1" x14ac:dyDescent="0.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thickBot="1" x14ac:dyDescent="0.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thickBot="1" x14ac:dyDescent="0.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thickBot="1" x14ac:dyDescent="0.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thickBot="1" x14ac:dyDescent="0.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thickBot="1" x14ac:dyDescent="0.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thickBot="1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thickBot="1" x14ac:dyDescent="0.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thickBot="1" x14ac:dyDescent="0.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thickBot="1" x14ac:dyDescent="0.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thickBot="1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thickBot="1" x14ac:dyDescent="0.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thickBot="1" x14ac:dyDescent="0.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thickBot="1" x14ac:dyDescent="0.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thickBot="1" x14ac:dyDescent="0.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thickBot="1" x14ac:dyDescent="0.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thickBot="1" x14ac:dyDescent="0.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thickBot="1" x14ac:dyDescent="0.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thickBot="1" x14ac:dyDescent="0.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thickBot="1" x14ac:dyDescent="0.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thickBot="1" x14ac:dyDescent="0.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thickBot="1" x14ac:dyDescent="0.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thickBot="1" x14ac:dyDescent="0.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thickBot="1" x14ac:dyDescent="0.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thickBot="1" x14ac:dyDescent="0.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thickBot="1" x14ac:dyDescent="0.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thickBot="1" x14ac:dyDescent="0.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thickBot="1" x14ac:dyDescent="0.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thickBot="1" x14ac:dyDescent="0.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thickBot="1" x14ac:dyDescent="0.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thickBot="1" x14ac:dyDescent="0.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thickBot="1" x14ac:dyDescent="0.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thickBot="1" x14ac:dyDescent="0.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thickBot="1" x14ac:dyDescent="0.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thickBot="1" x14ac:dyDescent="0.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thickBot="1" x14ac:dyDescent="0.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thickBot="1" x14ac:dyDescent="0.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thickBot="1" x14ac:dyDescent="0.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thickBot="1" x14ac:dyDescent="0.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thickBot="1" x14ac:dyDescent="0.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thickBot="1" x14ac:dyDescent="0.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thickBot="1" x14ac:dyDescent="0.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thickBot="1" x14ac:dyDescent="0.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thickBot="1" x14ac:dyDescent="0.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thickBot="1" x14ac:dyDescent="0.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thickBot="1" x14ac:dyDescent="0.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thickBot="1" x14ac:dyDescent="0.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thickBot="1" x14ac:dyDescent="0.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thickBot="1" x14ac:dyDescent="0.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thickBot="1" x14ac:dyDescent="0.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thickBot="1" x14ac:dyDescent="0.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thickBot="1" x14ac:dyDescent="0.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thickBot="1" x14ac:dyDescent="0.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thickBot="1" x14ac:dyDescent="0.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thickBot="1" x14ac:dyDescent="0.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thickBot="1" x14ac:dyDescent="0.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thickBot="1" x14ac:dyDescent="0.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thickBot="1" x14ac:dyDescent="0.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thickBot="1" x14ac:dyDescent="0.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thickBot="1" x14ac:dyDescent="0.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thickBot="1" x14ac:dyDescent="0.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thickBot="1" x14ac:dyDescent="0.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thickBot="1" x14ac:dyDescent="0.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thickBot="1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thickBot="1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thickBot="1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thickBot="1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thickBot="1" x14ac:dyDescent="0.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thickBot="1" x14ac:dyDescent="0.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thickBot="1" x14ac:dyDescent="0.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thickBot="1" x14ac:dyDescent="0.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thickBot="1" x14ac:dyDescent="0.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thickBot="1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thickBot="1" x14ac:dyDescent="0.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thickBo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thickBot="1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thickBot="1" x14ac:dyDescent="0.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thickBot="1" x14ac:dyDescent="0.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thickBot="1" x14ac:dyDescent="0.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thickBot="1" x14ac:dyDescent="0.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thickBot="1" x14ac:dyDescent="0.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thickBot="1" x14ac:dyDescent="0.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thickBot="1" x14ac:dyDescent="0.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thickBot="1" x14ac:dyDescent="0.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thickBot="1" x14ac:dyDescent="0.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thickBot="1" x14ac:dyDescent="0.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thickBot="1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thickBot="1" x14ac:dyDescent="0.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thickBot="1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thickBot="1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thickBot="1" x14ac:dyDescent="0.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thickBot="1" x14ac:dyDescent="0.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thickBot="1" x14ac:dyDescent="0.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thickBot="1" x14ac:dyDescent="0.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thickBot="1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thickBot="1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thickBot="1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thickBot="1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thickBot="1" x14ac:dyDescent="0.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thickBot="1" x14ac:dyDescent="0.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thickBot="1" x14ac:dyDescent="0.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thickBot="1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thickBot="1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thickBot="1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thickBot="1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thickBot="1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thickBot="1" x14ac:dyDescent="0.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thickBot="1" x14ac:dyDescent="0.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thickBot="1" x14ac:dyDescent="0.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thickBot="1" x14ac:dyDescent="0.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thickBot="1" x14ac:dyDescent="0.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thickBot="1" x14ac:dyDescent="0.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thickBot="1" x14ac:dyDescent="0.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thickBot="1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thickBot="1" x14ac:dyDescent="0.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thickBot="1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thickBot="1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thickBot="1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thickBot="1" x14ac:dyDescent="0.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thickBot="1" x14ac:dyDescent="0.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thickBot="1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thickBot="1" x14ac:dyDescent="0.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thickBot="1" x14ac:dyDescent="0.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thickBot="1" x14ac:dyDescent="0.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thickBot="1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thickBot="1" x14ac:dyDescent="0.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thickBot="1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thickBot="1" x14ac:dyDescent="0.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thickBot="1" x14ac:dyDescent="0.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thickBot="1" x14ac:dyDescent="0.3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thickBot="1" x14ac:dyDescent="0.3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thickBot="1" x14ac:dyDescent="0.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thickBot="1" x14ac:dyDescent="0.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thickBot="1" x14ac:dyDescent="0.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thickBot="1" x14ac:dyDescent="0.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thickBot="1" x14ac:dyDescent="0.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thickBot="1" x14ac:dyDescent="0.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thickBot="1" x14ac:dyDescent="0.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thickBot="1" x14ac:dyDescent="0.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thickBot="1" x14ac:dyDescent="0.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thickBot="1" x14ac:dyDescent="0.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thickBot="1" x14ac:dyDescent="0.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thickBot="1" x14ac:dyDescent="0.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thickBot="1" x14ac:dyDescent="0.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thickBot="1" x14ac:dyDescent="0.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thickBot="1" x14ac:dyDescent="0.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thickBot="1" x14ac:dyDescent="0.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thickBot="1" x14ac:dyDescent="0.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thickBot="1" x14ac:dyDescent="0.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thickBot="1" x14ac:dyDescent="0.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thickBot="1" x14ac:dyDescent="0.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thickBot="1" x14ac:dyDescent="0.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thickBot="1" x14ac:dyDescent="0.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thickBot="1" x14ac:dyDescent="0.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thickBot="1" x14ac:dyDescent="0.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thickBot="1" x14ac:dyDescent="0.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thickBot="1" x14ac:dyDescent="0.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thickBot="1" x14ac:dyDescent="0.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thickBot="1" x14ac:dyDescent="0.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thickBot="1" x14ac:dyDescent="0.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thickBot="1" x14ac:dyDescent="0.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thickBot="1" x14ac:dyDescent="0.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thickBot="1" x14ac:dyDescent="0.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thickBot="1" x14ac:dyDescent="0.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thickBot="1" x14ac:dyDescent="0.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thickBot="1" x14ac:dyDescent="0.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thickBot="1" x14ac:dyDescent="0.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thickBot="1" x14ac:dyDescent="0.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thickBot="1" x14ac:dyDescent="0.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thickBot="1" x14ac:dyDescent="0.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thickBot="1" x14ac:dyDescent="0.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thickBot="1" x14ac:dyDescent="0.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thickBot="1" x14ac:dyDescent="0.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thickBot="1" x14ac:dyDescent="0.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thickBot="1" x14ac:dyDescent="0.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thickBot="1" x14ac:dyDescent="0.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thickBot="1" x14ac:dyDescent="0.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thickBot="1" x14ac:dyDescent="0.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thickBot="1" x14ac:dyDescent="0.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thickBot="1" x14ac:dyDescent="0.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thickBot="1" x14ac:dyDescent="0.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thickBot="1" x14ac:dyDescent="0.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thickBot="1" x14ac:dyDescent="0.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thickBot="1" x14ac:dyDescent="0.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thickBot="1" x14ac:dyDescent="0.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thickBot="1" x14ac:dyDescent="0.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thickBot="1" x14ac:dyDescent="0.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thickBot="1" x14ac:dyDescent="0.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thickBot="1" x14ac:dyDescent="0.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thickBot="1" x14ac:dyDescent="0.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thickBot="1" x14ac:dyDescent="0.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thickBot="1" x14ac:dyDescent="0.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thickBot="1" x14ac:dyDescent="0.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thickBot="1" x14ac:dyDescent="0.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thickBot="1" x14ac:dyDescent="0.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thickBot="1" x14ac:dyDescent="0.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thickBot="1" x14ac:dyDescent="0.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thickBot="1" x14ac:dyDescent="0.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thickBot="1" x14ac:dyDescent="0.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thickBot="1" x14ac:dyDescent="0.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thickBot="1" x14ac:dyDescent="0.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thickBot="1" x14ac:dyDescent="0.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thickBot="1" x14ac:dyDescent="0.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thickBot="1" x14ac:dyDescent="0.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thickBot="1" x14ac:dyDescent="0.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thickBot="1" x14ac:dyDescent="0.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thickBot="1" x14ac:dyDescent="0.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thickBot="1" x14ac:dyDescent="0.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thickBot="1" x14ac:dyDescent="0.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thickBot="1" x14ac:dyDescent="0.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thickBot="1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thickBot="1" x14ac:dyDescent="0.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thickBot="1" x14ac:dyDescent="0.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thickBot="1" x14ac:dyDescent="0.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thickBot="1" x14ac:dyDescent="0.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thickBot="1" x14ac:dyDescent="0.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thickBot="1" x14ac:dyDescent="0.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thickBot="1" x14ac:dyDescent="0.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thickBot="1" x14ac:dyDescent="0.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thickBot="1" x14ac:dyDescent="0.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thickBot="1" x14ac:dyDescent="0.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thickBot="1" x14ac:dyDescent="0.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thickBot="1" x14ac:dyDescent="0.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thickBot="1" x14ac:dyDescent="0.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thickBot="1" x14ac:dyDescent="0.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thickBot="1" x14ac:dyDescent="0.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thickBot="1" x14ac:dyDescent="0.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thickBot="1" x14ac:dyDescent="0.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thickBot="1" x14ac:dyDescent="0.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thickBot="1" x14ac:dyDescent="0.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thickBot="1" x14ac:dyDescent="0.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thickBot="1" x14ac:dyDescent="0.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thickBot="1" x14ac:dyDescent="0.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thickBot="1" x14ac:dyDescent="0.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thickBot="1" x14ac:dyDescent="0.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thickBot="1" x14ac:dyDescent="0.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thickBot="1" x14ac:dyDescent="0.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thickBot="1" x14ac:dyDescent="0.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thickBot="1" x14ac:dyDescent="0.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thickBot="1" x14ac:dyDescent="0.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thickBot="1" x14ac:dyDescent="0.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thickBot="1" x14ac:dyDescent="0.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thickBot="1" x14ac:dyDescent="0.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thickBot="1" x14ac:dyDescent="0.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thickBot="1" x14ac:dyDescent="0.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thickBot="1" x14ac:dyDescent="0.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thickBot="1" x14ac:dyDescent="0.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thickBot="1" x14ac:dyDescent="0.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thickBot="1" x14ac:dyDescent="0.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thickBot="1" x14ac:dyDescent="0.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thickBot="1" x14ac:dyDescent="0.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thickBot="1" x14ac:dyDescent="0.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thickBot="1" x14ac:dyDescent="0.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thickBot="1" x14ac:dyDescent="0.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thickBot="1" x14ac:dyDescent="0.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thickBot="1" x14ac:dyDescent="0.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thickBot="1" x14ac:dyDescent="0.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thickBot="1" x14ac:dyDescent="0.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thickBot="1" x14ac:dyDescent="0.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thickBot="1" x14ac:dyDescent="0.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thickBot="1" x14ac:dyDescent="0.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thickBot="1" x14ac:dyDescent="0.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thickBot="1" x14ac:dyDescent="0.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thickBot="1" x14ac:dyDescent="0.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thickBot="1" x14ac:dyDescent="0.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thickBot="1" x14ac:dyDescent="0.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thickBot="1" x14ac:dyDescent="0.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thickBot="1" x14ac:dyDescent="0.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thickBot="1" x14ac:dyDescent="0.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thickBot="1" x14ac:dyDescent="0.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thickBot="1" x14ac:dyDescent="0.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thickBot="1" x14ac:dyDescent="0.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thickBot="1" x14ac:dyDescent="0.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thickBot="1" x14ac:dyDescent="0.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thickBot="1" x14ac:dyDescent="0.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thickBot="1" x14ac:dyDescent="0.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thickBot="1" x14ac:dyDescent="0.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thickBot="1" x14ac:dyDescent="0.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thickBot="1" x14ac:dyDescent="0.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thickBot="1" x14ac:dyDescent="0.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thickBot="1" x14ac:dyDescent="0.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thickBot="1" x14ac:dyDescent="0.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thickBot="1" x14ac:dyDescent="0.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thickBot="1" x14ac:dyDescent="0.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thickBot="1" x14ac:dyDescent="0.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thickBot="1" x14ac:dyDescent="0.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thickBot="1" x14ac:dyDescent="0.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thickBot="1" x14ac:dyDescent="0.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thickBot="1" x14ac:dyDescent="0.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thickBot="1" x14ac:dyDescent="0.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thickBot="1" x14ac:dyDescent="0.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thickBot="1" x14ac:dyDescent="0.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thickBot="1" x14ac:dyDescent="0.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thickBot="1" x14ac:dyDescent="0.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thickBot="1" x14ac:dyDescent="0.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thickBot="1" x14ac:dyDescent="0.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thickBot="1" x14ac:dyDescent="0.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thickBot="1" x14ac:dyDescent="0.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thickBot="1" x14ac:dyDescent="0.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thickBot="1" x14ac:dyDescent="0.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thickBot="1" x14ac:dyDescent="0.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thickBot="1" x14ac:dyDescent="0.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thickBot="1" x14ac:dyDescent="0.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thickBot="1" x14ac:dyDescent="0.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thickBot="1" x14ac:dyDescent="0.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thickBot="1" x14ac:dyDescent="0.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thickBot="1" x14ac:dyDescent="0.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thickBot="1" x14ac:dyDescent="0.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thickBot="1" x14ac:dyDescent="0.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thickBot="1" x14ac:dyDescent="0.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thickBot="1" x14ac:dyDescent="0.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thickBot="1" x14ac:dyDescent="0.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thickBot="1" x14ac:dyDescent="0.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thickBot="1" x14ac:dyDescent="0.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thickBot="1" x14ac:dyDescent="0.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thickBot="1" x14ac:dyDescent="0.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thickBot="1" x14ac:dyDescent="0.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thickBot="1" x14ac:dyDescent="0.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thickBot="1" x14ac:dyDescent="0.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thickBot="1" x14ac:dyDescent="0.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thickBot="1" x14ac:dyDescent="0.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thickBot="1" x14ac:dyDescent="0.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thickBot="1" x14ac:dyDescent="0.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thickBot="1" x14ac:dyDescent="0.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thickBot="1" x14ac:dyDescent="0.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thickBot="1" x14ac:dyDescent="0.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thickBot="1" x14ac:dyDescent="0.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thickBot="1" x14ac:dyDescent="0.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thickBot="1" x14ac:dyDescent="0.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thickBot="1" x14ac:dyDescent="0.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thickBot="1" x14ac:dyDescent="0.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thickBot="1" x14ac:dyDescent="0.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thickBot="1" x14ac:dyDescent="0.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thickBot="1" x14ac:dyDescent="0.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thickBot="1" x14ac:dyDescent="0.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thickBot="1" x14ac:dyDescent="0.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thickBot="1" x14ac:dyDescent="0.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thickBot="1" x14ac:dyDescent="0.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thickBot="1" x14ac:dyDescent="0.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thickBot="1" x14ac:dyDescent="0.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thickBot="1" x14ac:dyDescent="0.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thickBot="1" x14ac:dyDescent="0.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thickBot="1" x14ac:dyDescent="0.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thickBot="1" x14ac:dyDescent="0.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thickBot="1" x14ac:dyDescent="0.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thickBot="1" x14ac:dyDescent="0.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thickBot="1" x14ac:dyDescent="0.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thickBot="1" x14ac:dyDescent="0.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thickBot="1" x14ac:dyDescent="0.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thickBot="1" x14ac:dyDescent="0.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thickBot="1" x14ac:dyDescent="0.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thickBot="1" x14ac:dyDescent="0.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thickBot="1" x14ac:dyDescent="0.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thickBot="1" x14ac:dyDescent="0.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thickBot="1" x14ac:dyDescent="0.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thickBot="1" x14ac:dyDescent="0.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thickBot="1" x14ac:dyDescent="0.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thickBot="1" x14ac:dyDescent="0.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thickBot="1" x14ac:dyDescent="0.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thickBot="1" x14ac:dyDescent="0.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thickBot="1" x14ac:dyDescent="0.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thickBot="1" x14ac:dyDescent="0.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thickBot="1" x14ac:dyDescent="0.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thickBot="1" x14ac:dyDescent="0.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thickBot="1" x14ac:dyDescent="0.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thickBot="1" x14ac:dyDescent="0.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thickBot="1" x14ac:dyDescent="0.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thickBot="1" x14ac:dyDescent="0.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thickBot="1" x14ac:dyDescent="0.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thickBot="1" x14ac:dyDescent="0.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thickBot="1" x14ac:dyDescent="0.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thickBot="1" x14ac:dyDescent="0.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thickBot="1" x14ac:dyDescent="0.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thickBot="1" x14ac:dyDescent="0.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thickBot="1" x14ac:dyDescent="0.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thickBot="1" x14ac:dyDescent="0.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thickBot="1" x14ac:dyDescent="0.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thickBot="1" x14ac:dyDescent="0.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thickBot="1" x14ac:dyDescent="0.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thickBot="1" x14ac:dyDescent="0.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thickBot="1" x14ac:dyDescent="0.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thickBot="1" x14ac:dyDescent="0.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thickBot="1" x14ac:dyDescent="0.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thickBot="1" x14ac:dyDescent="0.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thickBot="1" x14ac:dyDescent="0.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thickBot="1" x14ac:dyDescent="0.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thickBot="1" x14ac:dyDescent="0.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thickBot="1" x14ac:dyDescent="0.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thickBot="1" x14ac:dyDescent="0.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thickBot="1" x14ac:dyDescent="0.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thickBot="1" x14ac:dyDescent="0.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thickBot="1" x14ac:dyDescent="0.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thickBot="1" x14ac:dyDescent="0.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thickBot="1" x14ac:dyDescent="0.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thickBot="1" x14ac:dyDescent="0.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thickBot="1" x14ac:dyDescent="0.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thickBot="1" x14ac:dyDescent="0.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thickBot="1" x14ac:dyDescent="0.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thickBot="1" x14ac:dyDescent="0.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thickBot="1" x14ac:dyDescent="0.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thickBot="1" x14ac:dyDescent="0.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thickBot="1" x14ac:dyDescent="0.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thickBot="1" x14ac:dyDescent="0.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thickBot="1" x14ac:dyDescent="0.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thickBot="1" x14ac:dyDescent="0.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thickBot="1" x14ac:dyDescent="0.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thickBot="1" x14ac:dyDescent="0.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thickBot="1" x14ac:dyDescent="0.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thickBot="1" x14ac:dyDescent="0.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thickBot="1" x14ac:dyDescent="0.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thickBot="1" x14ac:dyDescent="0.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thickBot="1" x14ac:dyDescent="0.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thickBot="1" x14ac:dyDescent="0.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thickBot="1" x14ac:dyDescent="0.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thickBot="1" x14ac:dyDescent="0.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thickBot="1" x14ac:dyDescent="0.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thickBot="1" x14ac:dyDescent="0.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thickBot="1" x14ac:dyDescent="0.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thickBot="1" x14ac:dyDescent="0.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thickBot="1" x14ac:dyDescent="0.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thickBot="1" x14ac:dyDescent="0.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thickBot="1" x14ac:dyDescent="0.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thickBot="1" x14ac:dyDescent="0.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thickBot="1" x14ac:dyDescent="0.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thickBot="1" x14ac:dyDescent="0.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thickBot="1" x14ac:dyDescent="0.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thickBot="1" x14ac:dyDescent="0.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thickBot="1" x14ac:dyDescent="0.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thickBot="1" x14ac:dyDescent="0.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thickBot="1" x14ac:dyDescent="0.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thickBot="1" x14ac:dyDescent="0.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thickBot="1" x14ac:dyDescent="0.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thickBot="1" x14ac:dyDescent="0.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thickBot="1" x14ac:dyDescent="0.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thickBot="1" x14ac:dyDescent="0.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thickBot="1" x14ac:dyDescent="0.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thickBot="1" x14ac:dyDescent="0.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thickBot="1" x14ac:dyDescent="0.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thickBot="1" x14ac:dyDescent="0.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thickBot="1" x14ac:dyDescent="0.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thickBot="1" x14ac:dyDescent="0.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thickBot="1" x14ac:dyDescent="0.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thickBot="1" x14ac:dyDescent="0.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thickBot="1" x14ac:dyDescent="0.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thickBot="1" x14ac:dyDescent="0.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thickBot="1" x14ac:dyDescent="0.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thickBot="1" x14ac:dyDescent="0.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thickBot="1" x14ac:dyDescent="0.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thickBot="1" x14ac:dyDescent="0.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thickBot="1" x14ac:dyDescent="0.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thickBot="1" x14ac:dyDescent="0.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thickBot="1" x14ac:dyDescent="0.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thickBot="1" x14ac:dyDescent="0.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thickBot="1" x14ac:dyDescent="0.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thickBot="1" x14ac:dyDescent="0.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thickBot="1" x14ac:dyDescent="0.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thickBot="1" x14ac:dyDescent="0.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thickBot="1" x14ac:dyDescent="0.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thickBot="1" x14ac:dyDescent="0.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thickBot="1" x14ac:dyDescent="0.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thickBot="1" x14ac:dyDescent="0.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thickBot="1" x14ac:dyDescent="0.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thickBot="1" x14ac:dyDescent="0.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thickBot="1" x14ac:dyDescent="0.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thickBot="1" x14ac:dyDescent="0.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thickBot="1" x14ac:dyDescent="0.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thickBot="1" x14ac:dyDescent="0.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thickBot="1" x14ac:dyDescent="0.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thickBot="1" x14ac:dyDescent="0.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thickBot="1" x14ac:dyDescent="0.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thickBot="1" x14ac:dyDescent="0.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thickBot="1" x14ac:dyDescent="0.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thickBot="1" x14ac:dyDescent="0.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thickBot="1" x14ac:dyDescent="0.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thickBot="1" x14ac:dyDescent="0.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thickBot="1" x14ac:dyDescent="0.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thickBot="1" x14ac:dyDescent="0.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thickBot="1" x14ac:dyDescent="0.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thickBot="1" x14ac:dyDescent="0.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thickBot="1" x14ac:dyDescent="0.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thickBot="1" x14ac:dyDescent="0.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thickBot="1" x14ac:dyDescent="0.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thickBot="1" x14ac:dyDescent="0.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thickBot="1" x14ac:dyDescent="0.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thickBot="1" x14ac:dyDescent="0.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thickBot="1" x14ac:dyDescent="0.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thickBot="1" x14ac:dyDescent="0.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thickBot="1" x14ac:dyDescent="0.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thickBot="1" x14ac:dyDescent="0.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thickBot="1" x14ac:dyDescent="0.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thickBot="1" x14ac:dyDescent="0.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thickBot="1" x14ac:dyDescent="0.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thickBot="1" x14ac:dyDescent="0.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thickBot="1" x14ac:dyDescent="0.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thickBot="1" x14ac:dyDescent="0.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thickBot="1" x14ac:dyDescent="0.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thickBot="1" x14ac:dyDescent="0.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thickBot="1" x14ac:dyDescent="0.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thickBot="1" x14ac:dyDescent="0.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thickBot="1" x14ac:dyDescent="0.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thickBot="1" x14ac:dyDescent="0.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thickBot="1" x14ac:dyDescent="0.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thickBot="1" x14ac:dyDescent="0.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thickBot="1" x14ac:dyDescent="0.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thickBot="1" x14ac:dyDescent="0.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thickBot="1" x14ac:dyDescent="0.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thickBot="1" x14ac:dyDescent="0.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thickBot="1" x14ac:dyDescent="0.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thickBot="1" x14ac:dyDescent="0.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thickBot="1" x14ac:dyDescent="0.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thickBot="1" x14ac:dyDescent="0.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thickBot="1" x14ac:dyDescent="0.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thickBot="1" x14ac:dyDescent="0.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thickBot="1" x14ac:dyDescent="0.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thickBot="1" x14ac:dyDescent="0.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thickBot="1" x14ac:dyDescent="0.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thickBot="1" x14ac:dyDescent="0.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thickBot="1" x14ac:dyDescent="0.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thickBot="1" x14ac:dyDescent="0.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thickBot="1" x14ac:dyDescent="0.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thickBot="1" x14ac:dyDescent="0.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thickBot="1" x14ac:dyDescent="0.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thickBot="1" x14ac:dyDescent="0.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thickBot="1" x14ac:dyDescent="0.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thickBot="1" x14ac:dyDescent="0.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thickBot="1" x14ac:dyDescent="0.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thickBot="1" x14ac:dyDescent="0.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thickBot="1" x14ac:dyDescent="0.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thickBot="1" x14ac:dyDescent="0.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thickBot="1" x14ac:dyDescent="0.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thickBot="1" x14ac:dyDescent="0.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thickBot="1" x14ac:dyDescent="0.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thickBot="1" x14ac:dyDescent="0.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thickBot="1" x14ac:dyDescent="0.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thickBot="1" x14ac:dyDescent="0.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thickBot="1" x14ac:dyDescent="0.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thickBot="1" x14ac:dyDescent="0.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thickBot="1" x14ac:dyDescent="0.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thickBot="1" x14ac:dyDescent="0.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thickBot="1" x14ac:dyDescent="0.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thickBot="1" x14ac:dyDescent="0.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thickBot="1" x14ac:dyDescent="0.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thickBot="1" x14ac:dyDescent="0.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thickBot="1" x14ac:dyDescent="0.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thickBot="1" x14ac:dyDescent="0.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thickBot="1" x14ac:dyDescent="0.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thickBot="1" x14ac:dyDescent="0.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thickBot="1" x14ac:dyDescent="0.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thickBot="1" x14ac:dyDescent="0.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thickBot="1" x14ac:dyDescent="0.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thickBot="1" x14ac:dyDescent="0.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thickBot="1" x14ac:dyDescent="0.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thickBot="1" x14ac:dyDescent="0.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thickBot="1" x14ac:dyDescent="0.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thickBot="1" x14ac:dyDescent="0.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thickBot="1" x14ac:dyDescent="0.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thickBot="1" x14ac:dyDescent="0.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thickBot="1" x14ac:dyDescent="0.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thickBot="1" x14ac:dyDescent="0.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thickBot="1" x14ac:dyDescent="0.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thickBot="1" x14ac:dyDescent="0.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thickBot="1" x14ac:dyDescent="0.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thickBot="1" x14ac:dyDescent="0.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thickBot="1" x14ac:dyDescent="0.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thickBot="1" x14ac:dyDescent="0.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thickBot="1" x14ac:dyDescent="0.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thickBot="1" x14ac:dyDescent="0.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thickBot="1" x14ac:dyDescent="0.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thickBot="1" x14ac:dyDescent="0.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thickBot="1" x14ac:dyDescent="0.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thickBot="1" x14ac:dyDescent="0.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thickBot="1" x14ac:dyDescent="0.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thickBot="1" x14ac:dyDescent="0.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thickBot="1" x14ac:dyDescent="0.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thickBot="1" x14ac:dyDescent="0.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thickBot="1" x14ac:dyDescent="0.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thickBot="1" x14ac:dyDescent="0.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thickBot="1" x14ac:dyDescent="0.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thickBot="1" x14ac:dyDescent="0.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thickBot="1" x14ac:dyDescent="0.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thickBot="1" x14ac:dyDescent="0.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thickBot="1" x14ac:dyDescent="0.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thickBot="1" x14ac:dyDescent="0.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thickBot="1" x14ac:dyDescent="0.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thickBot="1" x14ac:dyDescent="0.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thickBot="1" x14ac:dyDescent="0.3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thickBot="1" x14ac:dyDescent="0.3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thickBot="1" x14ac:dyDescent="0.3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thickBot="1" x14ac:dyDescent="0.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thickBot="1" x14ac:dyDescent="0.3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thickBot="1" x14ac:dyDescent="0.3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thickBot="1" x14ac:dyDescent="0.3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thickBot="1" x14ac:dyDescent="0.3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thickBot="1" x14ac:dyDescent="0.3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thickBot="1" x14ac:dyDescent="0.3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thickBot="1" x14ac:dyDescent="0.3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thickBot="1" x14ac:dyDescent="0.3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thickBot="1" x14ac:dyDescent="0.3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thickBot="1" x14ac:dyDescent="0.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thickBot="1" x14ac:dyDescent="0.3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thickBot="1" x14ac:dyDescent="0.3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thickBot="1" x14ac:dyDescent="0.3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thickBot="1" x14ac:dyDescent="0.3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thickBot="1" x14ac:dyDescent="0.3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thickBot="1" x14ac:dyDescent="0.3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thickBot="1" x14ac:dyDescent="0.3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thickBot="1" x14ac:dyDescent="0.3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thickBot="1" x14ac:dyDescent="0.3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thickBot="1" x14ac:dyDescent="0.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thickBot="1" x14ac:dyDescent="0.3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thickBot="1" x14ac:dyDescent="0.3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thickBot="1" x14ac:dyDescent="0.3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thickBot="1" x14ac:dyDescent="0.3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thickBot="1" x14ac:dyDescent="0.3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thickBot="1" x14ac:dyDescent="0.3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thickBot="1" x14ac:dyDescent="0.3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thickBot="1" x14ac:dyDescent="0.3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thickBot="1" x14ac:dyDescent="0.3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thickBot="1" x14ac:dyDescent="0.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thickBot="1" x14ac:dyDescent="0.3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thickBot="1" x14ac:dyDescent="0.3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thickBot="1" x14ac:dyDescent="0.3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thickBot="1" x14ac:dyDescent="0.3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thickBot="1" x14ac:dyDescent="0.3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thickBot="1" x14ac:dyDescent="0.3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thickBot="1" x14ac:dyDescent="0.3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thickBot="1" x14ac:dyDescent="0.3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thickBot="1" x14ac:dyDescent="0.3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thickBot="1" x14ac:dyDescent="0.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thickBot="1" x14ac:dyDescent="0.3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thickBot="1" x14ac:dyDescent="0.3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thickBot="1" x14ac:dyDescent="0.3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thickBot="1" x14ac:dyDescent="0.3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thickBot="1" x14ac:dyDescent="0.3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thickBot="1" x14ac:dyDescent="0.3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thickBot="1" x14ac:dyDescent="0.3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thickBot="1" x14ac:dyDescent="0.3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thickBot="1" x14ac:dyDescent="0.3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thickBot="1" x14ac:dyDescent="0.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thickBot="1" x14ac:dyDescent="0.3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thickBot="1" x14ac:dyDescent="0.3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thickBot="1" x14ac:dyDescent="0.3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thickBot="1" x14ac:dyDescent="0.3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thickBot="1" x14ac:dyDescent="0.3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thickBot="1" x14ac:dyDescent="0.3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thickBot="1" x14ac:dyDescent="0.3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thickBot="1" x14ac:dyDescent="0.3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thickBot="1" x14ac:dyDescent="0.3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thickBot="1" x14ac:dyDescent="0.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thickBot="1" x14ac:dyDescent="0.3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thickBot="1" x14ac:dyDescent="0.3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thickBot="1" x14ac:dyDescent="0.3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thickBot="1" x14ac:dyDescent="0.3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thickBot="1" x14ac:dyDescent="0.3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thickBot="1" x14ac:dyDescent="0.3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thickBot="1" x14ac:dyDescent="0.3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thickBot="1" x14ac:dyDescent="0.3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thickBot="1" x14ac:dyDescent="0.3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thickBot="1" x14ac:dyDescent="0.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thickBot="1" x14ac:dyDescent="0.3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thickBot="1" x14ac:dyDescent="0.3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thickBot="1" x14ac:dyDescent="0.3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thickBot="1" x14ac:dyDescent="0.3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thickBot="1" x14ac:dyDescent="0.3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thickBot="1" x14ac:dyDescent="0.3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thickBot="1" x14ac:dyDescent="0.3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thickBot="1" x14ac:dyDescent="0.3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thickBot="1" x14ac:dyDescent="0.3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thickBot="1" x14ac:dyDescent="0.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thickBot="1" x14ac:dyDescent="0.3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thickBot="1" x14ac:dyDescent="0.3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thickBot="1" x14ac:dyDescent="0.3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thickBot="1" x14ac:dyDescent="0.3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thickBot="1" x14ac:dyDescent="0.3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thickBot="1" x14ac:dyDescent="0.3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thickBot="1" x14ac:dyDescent="0.3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thickBot="1" x14ac:dyDescent="0.3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thickBot="1" x14ac:dyDescent="0.3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thickBot="1" x14ac:dyDescent="0.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thickBot="1" x14ac:dyDescent="0.3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thickBot="1" x14ac:dyDescent="0.3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thickBot="1" x14ac:dyDescent="0.3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thickBot="1" x14ac:dyDescent="0.3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thickBot="1" x14ac:dyDescent="0.3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thickBot="1" x14ac:dyDescent="0.3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thickBot="1" x14ac:dyDescent="0.3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thickBot="1" x14ac:dyDescent="0.3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thickBot="1" x14ac:dyDescent="0.3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thickBot="1" x14ac:dyDescent="0.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thickBot="1" x14ac:dyDescent="0.3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thickBot="1" x14ac:dyDescent="0.3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thickBot="1" x14ac:dyDescent="0.3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thickBot="1" x14ac:dyDescent="0.3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thickBot="1" x14ac:dyDescent="0.3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thickBot="1" x14ac:dyDescent="0.3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thickBot="1" x14ac:dyDescent="0.3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thickBot="1" x14ac:dyDescent="0.3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thickBot="1" x14ac:dyDescent="0.3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thickBot="1" x14ac:dyDescent="0.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thickBot="1" x14ac:dyDescent="0.3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thickBot="1" x14ac:dyDescent="0.3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thickBot="1" x14ac:dyDescent="0.3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thickBot="1" x14ac:dyDescent="0.3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thickBot="1" x14ac:dyDescent="0.3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thickBot="1" x14ac:dyDescent="0.3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thickBot="1" x14ac:dyDescent="0.3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thickBot="1" x14ac:dyDescent="0.3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thickBot="1" x14ac:dyDescent="0.3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thickBot="1" x14ac:dyDescent="0.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thickBot="1" x14ac:dyDescent="0.3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thickBot="1" x14ac:dyDescent="0.3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thickBot="1" x14ac:dyDescent="0.3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thickBot="1" x14ac:dyDescent="0.3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thickBot="1" x14ac:dyDescent="0.3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thickBot="1" x14ac:dyDescent="0.3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thickBot="1" x14ac:dyDescent="0.3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thickBot="1" x14ac:dyDescent="0.3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thickBot="1" x14ac:dyDescent="0.3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thickBot="1" x14ac:dyDescent="0.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thickBot="1" x14ac:dyDescent="0.3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thickBot="1" x14ac:dyDescent="0.3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thickBot="1" x14ac:dyDescent="0.3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thickBot="1" x14ac:dyDescent="0.3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thickBot="1" x14ac:dyDescent="0.3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thickBot="1" x14ac:dyDescent="0.3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thickBot="1" x14ac:dyDescent="0.3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thickBot="1" x14ac:dyDescent="0.3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thickBot="1" x14ac:dyDescent="0.3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thickBot="1" x14ac:dyDescent="0.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thickBot="1" x14ac:dyDescent="0.3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thickBot="1" x14ac:dyDescent="0.3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thickBot="1" x14ac:dyDescent="0.3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thickBot="1" x14ac:dyDescent="0.3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thickBot="1" x14ac:dyDescent="0.3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thickBot="1" x14ac:dyDescent="0.3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thickBot="1" x14ac:dyDescent="0.3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thickBot="1" x14ac:dyDescent="0.3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thickBot="1" x14ac:dyDescent="0.3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thickBot="1" x14ac:dyDescent="0.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thickBot="1" x14ac:dyDescent="0.3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thickBot="1" x14ac:dyDescent="0.3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thickBot="1" x14ac:dyDescent="0.3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thickBot="1" x14ac:dyDescent="0.3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thickBot="1" x14ac:dyDescent="0.3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thickBot="1" x14ac:dyDescent="0.3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thickBot="1" x14ac:dyDescent="0.3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thickBot="1" x14ac:dyDescent="0.3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thickBot="1" x14ac:dyDescent="0.3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thickBot="1" x14ac:dyDescent="0.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thickBot="1" x14ac:dyDescent="0.3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thickBot="1" x14ac:dyDescent="0.3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thickBot="1" x14ac:dyDescent="0.3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thickBot="1" x14ac:dyDescent="0.3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thickBot="1" x14ac:dyDescent="0.3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thickBot="1" x14ac:dyDescent="0.3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thickBot="1" x14ac:dyDescent="0.3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thickBot="1" x14ac:dyDescent="0.3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thickBot="1" x14ac:dyDescent="0.3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thickBot="1" x14ac:dyDescent="0.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thickBot="1" x14ac:dyDescent="0.3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thickBot="1" x14ac:dyDescent="0.3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thickBot="1" x14ac:dyDescent="0.3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thickBot="1" x14ac:dyDescent="0.3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thickBot="1" x14ac:dyDescent="0.3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thickBot="1" x14ac:dyDescent="0.3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thickBot="1" x14ac:dyDescent="0.3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thickBot="1" x14ac:dyDescent="0.3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thickBot="1" x14ac:dyDescent="0.3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thickBot="1" x14ac:dyDescent="0.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thickBot="1" x14ac:dyDescent="0.3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thickBot="1" x14ac:dyDescent="0.3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thickBot="1" x14ac:dyDescent="0.3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thickBot="1" x14ac:dyDescent="0.3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thickBot="1" x14ac:dyDescent="0.3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thickBot="1" x14ac:dyDescent="0.3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thickBot="1" x14ac:dyDescent="0.3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thickBot="1" x14ac:dyDescent="0.3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thickBot="1" x14ac:dyDescent="0.3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thickBot="1" x14ac:dyDescent="0.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thickBot="1" x14ac:dyDescent="0.3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thickBot="1" x14ac:dyDescent="0.3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thickBot="1" x14ac:dyDescent="0.3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thickBot="1" x14ac:dyDescent="0.3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thickBot="1" x14ac:dyDescent="0.3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thickBot="1" x14ac:dyDescent="0.3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thickBot="1" x14ac:dyDescent="0.3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thickBot="1" x14ac:dyDescent="0.3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thickBot="1" x14ac:dyDescent="0.3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thickBot="1" x14ac:dyDescent="0.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thickBot="1" x14ac:dyDescent="0.3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thickBot="1" x14ac:dyDescent="0.3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thickBot="1" x14ac:dyDescent="0.3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thickBot="1" x14ac:dyDescent="0.3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thickBot="1" x14ac:dyDescent="0.3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thickBot="1" x14ac:dyDescent="0.3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thickBot="1" x14ac:dyDescent="0.3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thickBot="1" x14ac:dyDescent="0.3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thickBot="1" x14ac:dyDescent="0.3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thickBot="1" x14ac:dyDescent="0.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thickBot="1" x14ac:dyDescent="0.3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thickBot="1" x14ac:dyDescent="0.3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thickBot="1" x14ac:dyDescent="0.3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thickBot="1" x14ac:dyDescent="0.3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thickBot="1" x14ac:dyDescent="0.3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thickBot="1" x14ac:dyDescent="0.3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thickBot="1" x14ac:dyDescent="0.3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thickBot="1" x14ac:dyDescent="0.3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thickBot="1" x14ac:dyDescent="0.3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thickBot="1" x14ac:dyDescent="0.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thickBot="1" x14ac:dyDescent="0.3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thickBot="1" x14ac:dyDescent="0.3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thickBot="1" x14ac:dyDescent="0.3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thickBot="1" x14ac:dyDescent="0.3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thickBot="1" x14ac:dyDescent="0.3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thickBot="1" x14ac:dyDescent="0.3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thickBot="1" x14ac:dyDescent="0.3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thickBot="1" x14ac:dyDescent="0.3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thickBot="1" x14ac:dyDescent="0.3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thickBot="1" x14ac:dyDescent="0.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thickBot="1" x14ac:dyDescent="0.3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thickBot="1" x14ac:dyDescent="0.3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thickBot="1" x14ac:dyDescent="0.3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thickBot="1" x14ac:dyDescent="0.3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thickBot="1" x14ac:dyDescent="0.3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thickBot="1" x14ac:dyDescent="0.3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thickBot="1" x14ac:dyDescent="0.3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thickBot="1" x14ac:dyDescent="0.3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thickBot="1" x14ac:dyDescent="0.3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thickBot="1" x14ac:dyDescent="0.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thickBot="1" x14ac:dyDescent="0.3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thickBot="1" x14ac:dyDescent="0.3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thickBot="1" x14ac:dyDescent="0.3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thickBot="1" x14ac:dyDescent="0.3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thickBot="1" x14ac:dyDescent="0.3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thickBot="1" x14ac:dyDescent="0.3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thickBot="1" x14ac:dyDescent="0.3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thickBot="1" x14ac:dyDescent="0.3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thickBot="1" x14ac:dyDescent="0.3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thickBot="1" x14ac:dyDescent="0.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thickBot="1" x14ac:dyDescent="0.3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thickBot="1" x14ac:dyDescent="0.3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thickBot="1" x14ac:dyDescent="0.3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thickBot="1" x14ac:dyDescent="0.3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thickBot="1" x14ac:dyDescent="0.3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thickBot="1" x14ac:dyDescent="0.3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thickBot="1" x14ac:dyDescent="0.3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thickBot="1" x14ac:dyDescent="0.3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thickBot="1" x14ac:dyDescent="0.3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thickBot="1" x14ac:dyDescent="0.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thickBot="1" x14ac:dyDescent="0.3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thickBot="1" x14ac:dyDescent="0.3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thickBot="1" x14ac:dyDescent="0.3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thickBot="1" x14ac:dyDescent="0.3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thickBot="1" x14ac:dyDescent="0.3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thickBot="1" x14ac:dyDescent="0.3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thickBot="1" x14ac:dyDescent="0.3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thickBot="1" x14ac:dyDescent="0.3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thickBot="1" x14ac:dyDescent="0.3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thickBot="1" x14ac:dyDescent="0.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thickBot="1" x14ac:dyDescent="0.3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thickBot="1" x14ac:dyDescent="0.3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thickBot="1" x14ac:dyDescent="0.3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thickBot="1" x14ac:dyDescent="0.3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thickBot="1" x14ac:dyDescent="0.3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thickBot="1" x14ac:dyDescent="0.3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thickBot="1" x14ac:dyDescent="0.3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thickBot="1" x14ac:dyDescent="0.3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5.75" thickBot="1" x14ac:dyDescent="0.3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5.75" thickBot="1" x14ac:dyDescent="0.3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5.75" thickBot="1" x14ac:dyDescent="0.3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5.75" thickBot="1" x14ac:dyDescent="0.3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5.75" thickBot="1" x14ac:dyDescent="0.3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</sheetData>
  <mergeCells count="6">
    <mergeCell ref="M2:N2"/>
    <mergeCell ref="F1:H1"/>
    <mergeCell ref="F15:H15"/>
    <mergeCell ref="F29:H29"/>
    <mergeCell ref="I44:K44"/>
    <mergeCell ref="I3:L3"/>
  </mergeCells>
  <pageMargins left="0.45" right="0.45" top="0.25" bottom="0.2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 SHEET teacherwise</vt:lpstr>
      <vt:lpstr>X B </vt:lpstr>
      <vt:lpstr>X A</vt:lpstr>
      <vt:lpstr>X A&amp;B</vt:lpstr>
      <vt:lpstr>PI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2021-08-17T07:28:49Z</cp:lastPrinted>
  <dcterms:created xsi:type="dcterms:W3CDTF">2021-08-03T06:53:39Z</dcterms:created>
  <dcterms:modified xsi:type="dcterms:W3CDTF">2021-08-17T07:30:57Z</dcterms:modified>
</cp:coreProperties>
</file>